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2\EJECUCIÓN PRESUP. 2022\INFORME EJEC PAG WEB 2022\"/>
    </mc:Choice>
  </mc:AlternateContent>
  <bookViews>
    <workbookView xWindow="0" yWindow="0" windowWidth="7470" windowHeight="2100" tabRatio="965"/>
  </bookViews>
  <sheets>
    <sheet name="EJECUCIÓN DE FUN MARZO 2022" sheetId="44" r:id="rId1"/>
    <sheet name="EJECUCIÓN DE INV MARZO 2022" sheetId="45" r:id="rId2"/>
  </sheets>
  <definedNames>
    <definedName name="_xlnm.Print_Titles" localSheetId="0">'EJECUCIÓN DE FUN MARZO 2022'!$4:$7</definedName>
    <definedName name="_xlnm.Print_Titles" localSheetId="1">'EJECUCIÓN DE INV MARZO 2022'!$4:$7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45" l="1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P56" i="45"/>
  <c r="P57" i="45"/>
  <c r="P58" i="45"/>
  <c r="P59" i="45"/>
  <c r="P60" i="45"/>
  <c r="P61" i="45"/>
  <c r="P62" i="45"/>
  <c r="P63" i="45"/>
  <c r="P64" i="45"/>
  <c r="P65" i="45"/>
  <c r="P66" i="45"/>
  <c r="P67" i="45"/>
  <c r="P68" i="45"/>
  <c r="P69" i="45"/>
  <c r="P70" i="45"/>
  <c r="P71" i="45"/>
  <c r="P72" i="45"/>
  <c r="P73" i="45"/>
  <c r="P74" i="45"/>
  <c r="P75" i="45"/>
  <c r="P76" i="45"/>
  <c r="P77" i="45"/>
  <c r="P78" i="45"/>
  <c r="P79" i="45"/>
  <c r="P80" i="45"/>
  <c r="P81" i="45"/>
  <c r="P82" i="45"/>
  <c r="P83" i="45"/>
  <c r="P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6" i="45"/>
  <c r="O57" i="45"/>
  <c r="O58" i="45"/>
  <c r="O59" i="45"/>
  <c r="O60" i="45"/>
  <c r="O61" i="45"/>
  <c r="O62" i="45"/>
  <c r="O63" i="45"/>
  <c r="O64" i="45"/>
  <c r="O65" i="45"/>
  <c r="O66" i="45"/>
  <c r="O67" i="45"/>
  <c r="O68" i="45"/>
  <c r="O69" i="45"/>
  <c r="O70" i="45"/>
  <c r="O71" i="45"/>
  <c r="O72" i="45"/>
  <c r="O73" i="45"/>
  <c r="O74" i="45"/>
  <c r="O75" i="45"/>
  <c r="O76" i="45"/>
  <c r="O77" i="45"/>
  <c r="O78" i="45"/>
  <c r="O79" i="45"/>
  <c r="O80" i="45"/>
  <c r="O81" i="45"/>
  <c r="O82" i="45"/>
  <c r="O83" i="45"/>
  <c r="O8" i="45"/>
  <c r="N9" i="45"/>
  <c r="N10" i="45"/>
  <c r="N11" i="45"/>
  <c r="N12" i="45"/>
  <c r="N13" i="45"/>
  <c r="N14" i="45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N49" i="45"/>
  <c r="N50" i="45"/>
  <c r="N51" i="45"/>
  <c r="N52" i="45"/>
  <c r="N53" i="45"/>
  <c r="N54" i="45"/>
  <c r="N55" i="45"/>
  <c r="N56" i="45"/>
  <c r="N57" i="45"/>
  <c r="N58" i="45"/>
  <c r="N59" i="45"/>
  <c r="N60" i="45"/>
  <c r="N61" i="45"/>
  <c r="N62" i="45"/>
  <c r="N63" i="45"/>
  <c r="N64" i="45"/>
  <c r="N65" i="45"/>
  <c r="N66" i="45"/>
  <c r="N67" i="45"/>
  <c r="N68" i="45"/>
  <c r="N69" i="45"/>
  <c r="N70" i="45"/>
  <c r="N71" i="45"/>
  <c r="N72" i="45"/>
  <c r="N73" i="45"/>
  <c r="N74" i="45"/>
  <c r="N75" i="45"/>
  <c r="N76" i="45"/>
  <c r="N77" i="45"/>
  <c r="N78" i="45"/>
  <c r="N79" i="45"/>
  <c r="N80" i="45"/>
  <c r="N81" i="45"/>
  <c r="N82" i="45"/>
  <c r="N83" i="45"/>
  <c r="N8" i="45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/>
  <c r="P60" i="44"/>
  <c r="P61" i="44"/>
  <c r="P62" i="44"/>
  <c r="P63" i="44"/>
  <c r="P64" i="44"/>
  <c r="P65" i="44"/>
  <c r="P66" i="44"/>
  <c r="P67" i="44"/>
  <c r="P68" i="44"/>
  <c r="P69" i="44"/>
  <c r="P70" i="44"/>
  <c r="P71" i="44"/>
  <c r="P72" i="44"/>
  <c r="P73" i="44"/>
  <c r="P74" i="44"/>
  <c r="P75" i="44"/>
  <c r="P76" i="44"/>
  <c r="P77" i="44"/>
  <c r="P78" i="44"/>
  <c r="P79" i="44"/>
  <c r="P80" i="44"/>
  <c r="P81" i="44"/>
  <c r="P82" i="44"/>
  <c r="P83" i="44"/>
  <c r="P84" i="44"/>
  <c r="P85" i="44"/>
  <c r="P86" i="44"/>
  <c r="P87" i="44"/>
  <c r="P88" i="44"/>
  <c r="P89" i="44"/>
  <c r="P90" i="44"/>
  <c r="P91" i="44"/>
  <c r="P92" i="44"/>
  <c r="P93" i="44"/>
  <c r="P94" i="44"/>
  <c r="P95" i="44"/>
  <c r="P96" i="44"/>
  <c r="P97" i="44"/>
  <c r="P98" i="44"/>
  <c r="P99" i="44"/>
  <c r="P100" i="44"/>
  <c r="P101" i="44"/>
  <c r="P102" i="44"/>
  <c r="P103" i="44"/>
  <c r="P104" i="44"/>
  <c r="P105" i="44"/>
  <c r="P106" i="44"/>
  <c r="P107" i="44"/>
  <c r="P108" i="44"/>
  <c r="P109" i="44"/>
  <c r="P110" i="44"/>
  <c r="P111" i="44"/>
  <c r="P112" i="44"/>
  <c r="P113" i="44"/>
  <c r="P114" i="44"/>
  <c r="P115" i="44"/>
  <c r="P116" i="44"/>
  <c r="P117" i="44"/>
  <c r="P118" i="44"/>
  <c r="P119" i="44"/>
  <c r="P120" i="44"/>
  <c r="P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59" i="44"/>
  <c r="O60" i="44"/>
  <c r="O61" i="44"/>
  <c r="O62" i="44"/>
  <c r="O63" i="44"/>
  <c r="O64" i="44"/>
  <c r="O65" i="44"/>
  <c r="O66" i="44"/>
  <c r="O67" i="44"/>
  <c r="O68" i="44"/>
  <c r="O69" i="44"/>
  <c r="O70" i="44"/>
  <c r="O71" i="44"/>
  <c r="O72" i="44"/>
  <c r="O73" i="44"/>
  <c r="O74" i="44"/>
  <c r="O75" i="44"/>
  <c r="O76" i="44"/>
  <c r="O77" i="44"/>
  <c r="O78" i="44"/>
  <c r="O79" i="44"/>
  <c r="O80" i="44"/>
  <c r="O81" i="44"/>
  <c r="O82" i="44"/>
  <c r="O83" i="44"/>
  <c r="O84" i="44"/>
  <c r="O85" i="44"/>
  <c r="O86" i="44"/>
  <c r="O87" i="44"/>
  <c r="O88" i="44"/>
  <c r="O89" i="44"/>
  <c r="O90" i="44"/>
  <c r="O91" i="44"/>
  <c r="O92" i="44"/>
  <c r="O93" i="44"/>
  <c r="O94" i="44"/>
  <c r="O95" i="44"/>
  <c r="O96" i="44"/>
  <c r="O97" i="44"/>
  <c r="O98" i="44"/>
  <c r="O99" i="44"/>
  <c r="O100" i="44"/>
  <c r="O101" i="44"/>
  <c r="O102" i="44"/>
  <c r="O103" i="44"/>
  <c r="O104" i="44"/>
  <c r="O105" i="44"/>
  <c r="O106" i="44"/>
  <c r="O107" i="44"/>
  <c r="O108" i="44"/>
  <c r="O109" i="44"/>
  <c r="O110" i="44"/>
  <c r="O111" i="44"/>
  <c r="O112" i="44"/>
  <c r="O113" i="44"/>
  <c r="O114" i="44"/>
  <c r="O115" i="44"/>
  <c r="O116" i="44"/>
  <c r="O117" i="44"/>
  <c r="O118" i="44"/>
  <c r="O119" i="44"/>
  <c r="O120" i="44"/>
  <c r="O8" i="44"/>
  <c r="N9" i="44"/>
  <c r="N10" i="44"/>
  <c r="N11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49" i="44"/>
  <c r="N50" i="44"/>
  <c r="N51" i="44"/>
  <c r="N52" i="44"/>
  <c r="N53" i="44"/>
  <c r="N54" i="44"/>
  <c r="N55" i="44"/>
  <c r="N56" i="44"/>
  <c r="N57" i="44"/>
  <c r="N58" i="44"/>
  <c r="N59" i="44"/>
  <c r="N60" i="44"/>
  <c r="N61" i="44"/>
  <c r="N62" i="44"/>
  <c r="N63" i="44"/>
  <c r="N64" i="44"/>
  <c r="N65" i="44"/>
  <c r="N66" i="44"/>
  <c r="N67" i="44"/>
  <c r="N68" i="44"/>
  <c r="N69" i="44"/>
  <c r="N70" i="44"/>
  <c r="N71" i="44"/>
  <c r="N72" i="44"/>
  <c r="N73" i="44"/>
  <c r="N74" i="44"/>
  <c r="N75" i="44"/>
  <c r="N76" i="44"/>
  <c r="N77" i="44"/>
  <c r="N78" i="44"/>
  <c r="N79" i="44"/>
  <c r="N80" i="44"/>
  <c r="N81" i="44"/>
  <c r="N82" i="44"/>
  <c r="N83" i="44"/>
  <c r="N84" i="44"/>
  <c r="N85" i="44"/>
  <c r="N86" i="44"/>
  <c r="N87" i="44"/>
  <c r="N88" i="44"/>
  <c r="N89" i="44"/>
  <c r="N90" i="44"/>
  <c r="N91" i="44"/>
  <c r="N92" i="44"/>
  <c r="N93" i="44"/>
  <c r="N94" i="44"/>
  <c r="N95" i="44"/>
  <c r="N96" i="44"/>
  <c r="N97" i="44"/>
  <c r="N98" i="44"/>
  <c r="N99" i="44"/>
  <c r="N100" i="44"/>
  <c r="N101" i="44"/>
  <c r="N102" i="44"/>
  <c r="N103" i="44"/>
  <c r="N104" i="44"/>
  <c r="N105" i="44"/>
  <c r="N106" i="44"/>
  <c r="N107" i="44"/>
  <c r="N108" i="44"/>
  <c r="N109" i="44"/>
  <c r="N110" i="44"/>
  <c r="N111" i="44"/>
  <c r="N112" i="44"/>
  <c r="N113" i="44"/>
  <c r="N114" i="44"/>
  <c r="N115" i="44"/>
  <c r="N116" i="44"/>
  <c r="N117" i="44"/>
  <c r="N118" i="44"/>
  <c r="N119" i="44"/>
  <c r="N120" i="44"/>
  <c r="N8" i="44"/>
</calcChain>
</file>

<file path=xl/sharedStrings.xml><?xml version="1.0" encoding="utf-8"?>
<sst xmlns="http://schemas.openxmlformats.org/spreadsheetml/2006/main" count="415" uniqueCount="314">
  <si>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</si>
  <si>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</si>
  <si>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</si>
  <si>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</si>
  <si>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</si>
  <si>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</si>
  <si>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</si>
  <si>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</si>
  <si>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</si>
  <si>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</si>
  <si>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</si>
  <si>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</si>
  <si>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</si>
  <si>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</si>
  <si>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</si>
  <si>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</si>
  <si>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</si>
  <si>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</si>
  <si>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</si>
  <si>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</si>
  <si>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</si>
  <si>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</si>
  <si>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</si>
  <si>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120  IMPRESIÓN, ENCUADERNACIÓN</t>
  </si>
  <si>
    <t xml:space="preserve">         141  VIÁTICOS DENTRO DEL PAÍS</t>
  </si>
  <si>
    <t xml:space="preserve">         151  TRANSPORTE DENTRO DEL PAÍS</t>
  </si>
  <si>
    <t xml:space="preserve">         164  GASTOS DE SEGUROS</t>
  </si>
  <si>
    <t xml:space="preserve">         181  MANT. Y REP. DE EDIFICIOS</t>
  </si>
  <si>
    <t xml:space="preserve">         182  MANT. Y REP. DE MAQUINARIA</t>
  </si>
  <si>
    <t xml:space="preserve">         185  MANT. Y REP. DE EQUIPO DE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</si>
  <si>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</si>
  <si>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</si>
  <si>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</si>
  <si>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</si>
  <si>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</si>
  <si>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</si>
  <si>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</si>
  <si>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249  OTROS PRODUCTOS QUÍMICOS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</si>
  <si>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</si>
  <si>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</si>
  <si>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</si>
  <si>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262  HERRAMIENTAS E INSTRUMENTO</t>
  </si>
  <si>
    <t xml:space="preserve">         265  MATERIALES Y SUMINISTROS D</t>
  </si>
  <si>
    <t xml:space="preserve">         273  ÚTILES DE ASEO Y LIMPIEZA</t>
  </si>
  <si>
    <t xml:space="preserve">         275  ÚTILES Y MATERIALES DE OFI</t>
  </si>
  <si>
    <t xml:space="preserve">         280  REPUESTOS</t>
  </si>
  <si>
    <t xml:space="preserve">         624  CAPACITACIÓN Y ESTUDIOS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</si>
  <si>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</si>
  <si>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</si>
  <si>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</si>
  <si>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</si>
  <si>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</si>
  <si>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</si>
  <si>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</si>
  <si>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</si>
  <si>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</si>
  <si>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</si>
  <si>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</si>
  <si>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</si>
  <si>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</si>
  <si>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</si>
  <si>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</si>
  <si>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</si>
  <si>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</si>
  <si>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</si>
  <si>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</si>
  <si>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</si>
  <si>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</si>
  <si>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</si>
  <si>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</si>
  <si>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</si>
  <si>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</si>
  <si>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</si>
  <si>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</si>
  <si>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</si>
  <si>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</si>
  <si>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</si>
  <si>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</si>
  <si>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</si>
  <si>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</si>
  <si>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</si>
  <si>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</si>
  <si>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</si>
  <si>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</si>
  <si>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</si>
  <si>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</si>
  <si>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</si>
  <si>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</si>
  <si>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</si>
  <si>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</si>
  <si>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</si>
  <si>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</si>
  <si>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</si>
  <si>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010210102.071.120</t>
  </si>
  <si>
    <t>010210102.071.164</t>
  </si>
  <si>
    <t>010210102.071.181</t>
  </si>
  <si>
    <t>010210102.071.182</t>
  </si>
  <si>
    <t>010210102.071.185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</si>
  <si>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</si>
  <si>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</si>
  <si>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</si>
  <si>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</si>
  <si>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</si>
  <si>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</si>
  <si>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</si>
  <si>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010210102.071.249</t>
  </si>
  <si>
    <t>010210102.071.254</t>
  </si>
  <si>
    <t>010210102.071.255</t>
  </si>
  <si>
    <t>010210102.071.256</t>
  </si>
  <si>
    <t>010210102.071.262</t>
  </si>
  <si>
    <t>010210102.071.265</t>
  </si>
  <si>
    <t>010210102.071.273</t>
  </si>
  <si>
    <t>010210102.071.275</t>
  </si>
  <si>
    <t>010210102.071.280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</si>
  <si>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</si>
  <si>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</si>
  <si>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</si>
  <si>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</si>
  <si>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</si>
  <si>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</si>
  <si>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</si>
  <si>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</si>
  <si>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</si>
  <si>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</si>
  <si>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</si>
  <si>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</si>
  <si>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</si>
  <si>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</si>
  <si>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</si>
  <si>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</si>
  <si>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</si>
  <si>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</si>
  <si>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</si>
  <si>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</si>
  <si>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</si>
  <si>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</si>
  <si>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</si>
  <si>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</si>
  <si>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</si>
  <si>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</si>
  <si>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</si>
  <si>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</si>
  <si>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</si>
  <si>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</si>
  <si>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</si>
  <si>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</si>
  <si>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</si>
  <si>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</si>
  <si>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</si>
  <si>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</si>
  <si>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</si>
  <si>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</si>
  <si>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</si>
  <si>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</si>
  <si>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</si>
  <si>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</si>
  <si>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</si>
  <si>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</si>
  <si>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</si>
  <si>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</si>
  <si>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</si>
  <si>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</si>
  <si>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</si>
  <si>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</si>
  <si>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</si>
  <si>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</si>
  <si>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</si>
  <si>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</si>
  <si>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</si>
  <si>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</si>
  <si>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</si>
  <si>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</si>
  <si>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</si>
  <si>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</si>
  <si>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</si>
  <si>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</si>
  <si>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</si>
  <si>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</si>
  <si>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</si>
  <si>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</si>
  <si>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</si>
  <si>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</si>
  <si>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110230101.501.151</t>
  </si>
  <si>
    <t>110240101.501.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</si>
  <si>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</si>
  <si>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</si>
  <si>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</si>
  <si>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</si>
  <si>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</si>
  <si>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</si>
  <si>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</si>
  <si>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</si>
  <si>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</si>
  <si>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</si>
  <si>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</si>
  <si>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</si>
  <si>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</si>
  <si>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</si>
  <si>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</si>
  <si>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</si>
  <si>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</si>
  <si>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</si>
  <si>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</si>
  <si>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</si>
  <si>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</si>
  <si>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</si>
  <si>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</si>
  <si>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263  MATERIAL Y ARTÍCULOS DE SE</t>
  </si>
  <si>
    <t>**       010220300  Administracion Provi</t>
  </si>
  <si>
    <t>010210102.071.263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</si>
  <si>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</si>
  <si>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</si>
  <si>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</si>
  <si>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</si>
  <si>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</si>
  <si>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</si>
  <si>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</si>
  <si>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**       010210101  Dirección y Coordina</t>
  </si>
  <si>
    <t>010220300.071.115</t>
  </si>
  <si>
    <t xml:space="preserve">         350  MOBILIARIO</t>
  </si>
  <si>
    <t xml:space="preserve">         380  EQUIPO DE COMPUTACIÓN</t>
  </si>
  <si>
    <t xml:space="preserve">         714  A INTERMEDIARIOS FINACIERO</t>
  </si>
  <si>
    <t>110230101.501.232</t>
  </si>
  <si>
    <t>110230101.501.380</t>
  </si>
  <si>
    <t>110230101.501.265</t>
  </si>
  <si>
    <t>110230101.501.275</t>
  </si>
  <si>
    <t>110230101.501.350</t>
  </si>
  <si>
    <t>110240101.501.714</t>
  </si>
  <si>
    <t xml:space="preserve">         165  SERVICIOS COMERCIALES</t>
  </si>
  <si>
    <t xml:space="preserve">         091  SUELDOS</t>
  </si>
  <si>
    <t xml:space="preserve">         094  GASTOS DE REPRESENTACIÓN F</t>
  </si>
  <si>
    <t xml:space="preserve">         096  XIII MES</t>
  </si>
  <si>
    <t xml:space="preserve">         099  CONTRIBUCIONES A LA SEGURI</t>
  </si>
  <si>
    <t>010210102.071.165</t>
  </si>
  <si>
    <t>010210102.071.151</t>
  </si>
  <si>
    <t>010210102.071.091</t>
  </si>
  <si>
    <t>010210102.071.094</t>
  </si>
  <si>
    <t>010210102.071.096</t>
  </si>
  <si>
    <t>010210102.071.099</t>
  </si>
  <si>
    <t xml:space="preserve">         370  MAQUINARIA Y EQUIPOS VARIO</t>
  </si>
  <si>
    <t xml:space="preserve">         320  EQUIPO EDUCACIONAL Y RECRE</t>
  </si>
  <si>
    <t xml:space="preserve">         399  EQUIPO DE COMPUTACIÓN</t>
  </si>
  <si>
    <t>110220105.501.370</t>
  </si>
  <si>
    <t>110230101.501.399</t>
  </si>
  <si>
    <t xml:space="preserve">         131  ANUNCIOS Y AVISOS</t>
  </si>
  <si>
    <t xml:space="preserve">         169  OTROS SERVICIOS COMERCIALE</t>
  </si>
  <si>
    <t xml:space="preserve">         192  SERVICIOS BÁSICOS</t>
  </si>
  <si>
    <t xml:space="preserve">         195  VIÁTICOS</t>
  </si>
  <si>
    <t xml:space="preserve">         196  TRANSPORTE DE PERSONAS Y B</t>
  </si>
  <si>
    <t xml:space="preserve">         197  SERVICIOS COMERCIALES Y FI</t>
  </si>
  <si>
    <t xml:space="preserve">         199  MANTENIMIENTO Y REPARACIÓN</t>
  </si>
  <si>
    <t xml:space="preserve">         201  ALIMENTOS PARA CONSUMO HUM</t>
  </si>
  <si>
    <t xml:space="preserve">         203  BEBIDAS</t>
  </si>
  <si>
    <t xml:space="preserve">         211  ACABADO TEXTIL</t>
  </si>
  <si>
    <t xml:space="preserve">         261  ARTÍCULOS O PRODUCTOS PARA</t>
  </si>
  <si>
    <t xml:space="preserve">         269  OTROS PRODUCTOS VARIOS</t>
  </si>
  <si>
    <t xml:space="preserve">         271  ÚTILES DE COCINA Y COMEDOR</t>
  </si>
  <si>
    <t xml:space="preserve">         291  ALIMENTOS Y BEBIDAS</t>
  </si>
  <si>
    <t xml:space="preserve">         293  COMBUSTIBLES Y LUBRICANTES</t>
  </si>
  <si>
    <t xml:space="preserve">         295  PRODUCTOS QUÍMICOS Y CONEX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</si>
  <si>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</si>
  <si>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</si>
  <si>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</si>
  <si>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</si>
  <si>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>010210102.071.109</t>
  </si>
  <si>
    <t>010210102.071.131</t>
  </si>
  <si>
    <t>010210102.071.141</t>
  </si>
  <si>
    <t>010210102.071.169</t>
  </si>
  <si>
    <t>010210102.071.192</t>
  </si>
  <si>
    <t>010210102.071.195</t>
  </si>
  <si>
    <t>010210102.071.196</t>
  </si>
  <si>
    <t>010210102.071.197</t>
  </si>
  <si>
    <t>010210102.071.199</t>
  </si>
  <si>
    <t>010210102.071.261</t>
  </si>
  <si>
    <t>010210102.071.269</t>
  </si>
  <si>
    <t>010210102.071.271</t>
  </si>
  <si>
    <t>010210102.071.293</t>
  </si>
  <si>
    <t>010210102.071.296</t>
  </si>
  <si>
    <t>010210102.071.291</t>
  </si>
  <si>
    <t>010210102.071.295</t>
  </si>
  <si>
    <t>010210102.071.297</t>
  </si>
  <si>
    <t>010210102.071.298</t>
  </si>
  <si>
    <t>010210102.071.299</t>
  </si>
  <si>
    <t>AL 31  DE MARZO    DE 2022</t>
  </si>
  <si>
    <t>**       110210101  Manejo Fondo de Gara</t>
  </si>
  <si>
    <t>***      1102201  Capacitación y Asisten</t>
  </si>
  <si>
    <t>**       110220105  Desarrollo de Cultur</t>
  </si>
  <si>
    <t>**       110220112  Desarrollo capacit y</t>
  </si>
  <si>
    <t>**       110220114  Desarrollo Centros d</t>
  </si>
  <si>
    <t>**       110220115  Fortalecimiento Fond</t>
  </si>
  <si>
    <t>****     11023  Microcrédito</t>
  </si>
  <si>
    <t xml:space="preserve">         171  CONSULTORÍAS</t>
  </si>
  <si>
    <t xml:space="preserve">         639  OTRAS SIN FINES DE LUCRO</t>
  </si>
  <si>
    <t>****     11029  Ventanilla Única</t>
  </si>
  <si>
    <t>***      1102901  Ventanilla Única de Em</t>
  </si>
  <si>
    <t>**       110290101  Implementación Venta</t>
  </si>
  <si>
    <t>AL 31  DE MARZO   DE 2022</t>
  </si>
  <si>
    <t>110230101.501.171</t>
  </si>
  <si>
    <t>110230101.501.320</t>
  </si>
  <si>
    <t>110230101.501.370</t>
  </si>
  <si>
    <t>110230101.501.639</t>
  </si>
  <si>
    <t>110290101.501.</t>
  </si>
  <si>
    <t>110290101.501.004</t>
  </si>
  <si>
    <t>110290101.501.050</t>
  </si>
  <si>
    <t>110290101.501.071</t>
  </si>
  <si>
    <t>110290101.501.072</t>
  </si>
  <si>
    <t>110290101.501.073</t>
  </si>
  <si>
    <t>110290101.501.074</t>
  </si>
  <si>
    <t>110290101.501.116</t>
  </si>
  <si>
    <t>110290101.501.141</t>
  </si>
  <si>
    <t>110290101.501.151</t>
  </si>
  <si>
    <t>110290101.501.181</t>
  </si>
  <si>
    <t>110290101.501.350</t>
  </si>
  <si>
    <t>110290101.501.380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</si>
</sst>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0" borderId="12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6" borderId="4" xfId="0" applyNumberFormat="1" applyFont="1" applyFill="1" applyBorder="1" applyAlignment="1">
      <alignment horizontal="left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3" fontId="6" fillId="6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3" fontId="6" fillId="6" borderId="4" xfId="0" applyNumberFormat="1" applyFont="1" applyFill="1" applyBorder="1"/>
    <xf numFmtId="3" fontId="6" fillId="0" borderId="2" xfId="0" applyNumberFormat="1" applyFont="1" applyBorder="1"/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/>
    <xf numFmtId="9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/>
    <xf numFmtId="9" fontId="5" fillId="0" borderId="3" xfId="0" applyNumberFormat="1" applyFont="1" applyBorder="1" applyAlignment="1">
      <alignment horizontal="center"/>
    </xf>
    <xf numFmtId="9" fontId="6" fillId="6" borderId="4" xfId="0" applyNumberFormat="1" applyFont="1" applyFill="1" applyBorder="1" applyAlignment="1">
      <alignment horizontal="center"/>
    </xf>
    <xf numFmtId="9" fontId="6" fillId="7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49" fontId="6" fillId="6" borderId="6" xfId="0" applyNumberFormat="1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6" fillId="2" borderId="2" xfId="0" applyNumberFormat="1" applyFont="1" applyFill="1" applyBorder="1"/>
    <xf numFmtId="9" fontId="6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/>
    <xf numFmtId="9" fontId="5" fillId="2" borderId="5" xfId="0" applyNumberFormat="1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left"/>
    </xf>
    <xf numFmtId="3" fontId="6" fillId="8" borderId="4" xfId="0" applyNumberFormat="1" applyFont="1" applyFill="1" applyBorder="1" applyAlignment="1">
      <alignment horizontal="left"/>
    </xf>
    <xf numFmtId="49" fontId="6" fillId="8" borderId="4" xfId="0" applyNumberFormat="1" applyFont="1" applyFill="1" applyBorder="1" applyAlignment="1">
      <alignment horizontal="left"/>
    </xf>
    <xf numFmtId="3" fontId="6" fillId="8" borderId="4" xfId="0" applyNumberFormat="1" applyFont="1" applyFill="1" applyBorder="1"/>
    <xf numFmtId="9" fontId="6" fillId="8" borderId="4" xfId="0" applyNumberFormat="1" applyFont="1" applyFill="1" applyBorder="1" applyAlignment="1">
      <alignment horizontal="center"/>
    </xf>
    <xf numFmtId="3" fontId="6" fillId="8" borderId="4" xfId="0" applyNumberFormat="1" applyFont="1" applyFill="1" applyBorder="1" applyAlignment="1">
      <alignment horizontal="left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 wrapText="1"/>
    </xf>
    <xf numFmtId="3" fontId="4" fillId="5" borderId="11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24"/>
  <sheetViews>
    <sheetView tabSelected="1" workbookViewId="0">
      <selection activeCell="H23" sqref="H23"/>
    </sheetView>
  </sheetViews>
  <sheetFormatPr baseColWidth="10" defaultRowHeight="15" x14ac:dyDescent="0.2"/>
  <cols>
    <col min="1" max="1" width="21.5703125" style="9" customWidth="1"/>
    <col min="2" max="2" width="49.28515625" style="50" customWidth="1"/>
    <col min="3" max="3" width="15.28515625" style="51" customWidth="1"/>
    <col min="4" max="4" width="13.42578125" style="51" customWidth="1"/>
    <col min="5" max="5" width="15.42578125" style="51" customWidth="1"/>
    <col min="6" max="6" width="16.140625" style="51" customWidth="1"/>
    <col min="7" max="7" width="12.7109375" style="51" customWidth="1"/>
    <col min="8" max="8" width="16.140625" style="51" customWidth="1"/>
    <col min="9" max="9" width="17.28515625" style="51" customWidth="1"/>
    <col min="10" max="10" width="12.7109375" style="51" bestFit="1" customWidth="1"/>
    <col min="11" max="11" width="14.5703125" style="51" bestFit="1" customWidth="1"/>
    <col min="12" max="12" width="13.140625" style="51" customWidth="1"/>
    <col min="13" max="13" width="11.7109375" style="51" customWidth="1"/>
    <col min="14" max="14" width="13" style="51" customWidth="1"/>
    <col min="15" max="15" width="10.85546875" style="50" customWidth="1"/>
    <col min="16" max="16" width="8.85546875" style="50" customWidth="1"/>
    <col min="17" max="16384" width="11.42578125" style="50"/>
  </cols>
  <sheetData>
    <row r="1" spans="1:16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 x14ac:dyDescent="0.25">
      <c r="A2" s="74" t="s">
        <v>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8.5" customHeight="1" x14ac:dyDescent="0.25">
      <c r="A3" s="75" t="s">
        <v>283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54.75" customHeight="1" x14ac:dyDescent="0.2">
      <c r="A4" s="70" t="s">
        <v>66</v>
      </c>
      <c r="B4" s="64" t="s">
        <v>167</v>
      </c>
      <c r="C4" s="64" t="s">
        <v>137</v>
      </c>
      <c r="D4" s="64" t="s">
        <v>138</v>
      </c>
      <c r="E4" s="64" t="s">
        <v>140</v>
      </c>
      <c r="F4" s="64" t="s">
        <v>142</v>
      </c>
      <c r="G4" s="82" t="s">
        <v>144</v>
      </c>
      <c r="H4" s="76" t="s">
        <v>214</v>
      </c>
      <c r="I4" s="78" t="s">
        <v>215</v>
      </c>
      <c r="J4" s="64" t="s">
        <v>150</v>
      </c>
      <c r="K4" s="64" t="s">
        <v>152</v>
      </c>
      <c r="L4" s="64" t="s">
        <v>153</v>
      </c>
      <c r="M4" s="64" t="s">
        <v>1</v>
      </c>
      <c r="N4" s="64" t="s">
        <v>156</v>
      </c>
      <c r="O4" s="66" t="s">
        <v>157</v>
      </c>
      <c r="P4" s="68" t="s">
        <v>158</v>
      </c>
    </row>
    <row r="5" spans="1:16" ht="41.25" customHeight="1" x14ac:dyDescent="0.2">
      <c r="A5" s="71"/>
      <c r="B5" s="81"/>
      <c r="C5" s="81"/>
      <c r="D5" s="81"/>
      <c r="E5" s="81"/>
      <c r="F5" s="81"/>
      <c r="G5" s="83"/>
      <c r="H5" s="77"/>
      <c r="I5" s="79"/>
      <c r="J5" s="81"/>
      <c r="K5" s="81"/>
      <c r="L5" s="81"/>
      <c r="M5" s="81"/>
      <c r="N5" s="65"/>
      <c r="O5" s="67"/>
      <c r="P5" s="69"/>
    </row>
    <row r="6" spans="1:16" ht="16.5" customHeight="1" x14ac:dyDescent="0.25">
      <c r="A6" s="72"/>
      <c r="B6" s="65"/>
      <c r="C6" s="65"/>
      <c r="D6" s="65"/>
      <c r="E6" s="65"/>
      <c r="F6" s="65"/>
      <c r="G6" s="84"/>
      <c r="H6" s="77"/>
      <c r="I6" s="80"/>
      <c r="J6" s="65"/>
      <c r="K6" s="65"/>
      <c r="L6" s="65"/>
      <c r="M6" s="65"/>
      <c r="N6" s="1" t="s">
        <v>159</v>
      </c>
      <c r="O6" s="21" t="s">
        <v>160</v>
      </c>
      <c r="P6" s="22" t="s">
        <v>161</v>
      </c>
    </row>
    <row r="7" spans="1:16" ht="18.75" customHeight="1" x14ac:dyDescent="0.25">
      <c r="A7" s="90"/>
      <c r="B7" s="28"/>
      <c r="C7" s="3" t="s">
        <v>67</v>
      </c>
      <c r="D7" s="3" t="s">
        <v>139</v>
      </c>
      <c r="E7" s="3" t="s">
        <v>141</v>
      </c>
      <c r="F7" s="3" t="s">
        <v>143</v>
      </c>
      <c r="G7" s="24" t="s">
        <v>145</v>
      </c>
      <c r="H7" s="26" t="s">
        <v>147</v>
      </c>
      <c r="I7" s="25" t="s">
        <v>148</v>
      </c>
      <c r="J7" s="3" t="s">
        <v>149</v>
      </c>
      <c r="K7" s="3" t="s">
        <v>151</v>
      </c>
      <c r="L7" s="3" t="s">
        <v>154</v>
      </c>
      <c r="M7" s="3" t="s">
        <v>155</v>
      </c>
      <c r="N7" s="4">
        <v>12</v>
      </c>
      <c r="O7" s="23" t="s">
        <v>212</v>
      </c>
      <c r="P7" s="17" t="s">
        <v>213</v>
      </c>
    </row>
    <row r="8" spans="1:16" ht="21" customHeight="1" x14ac:dyDescent="0.25">
      <c r="A8" s="27"/>
      <c r="B8" s="29" t="s">
        <v>2</v>
      </c>
      <c r="C8" s="12">
        <v>5690579</v>
      </c>
      <c r="D8" s="12">
        <v>0</v>
      </c>
      <c r="E8" s="12">
        <v>5690579</v>
      </c>
      <c r="F8" s="12">
        <v>1720990</v>
      </c>
      <c r="G8" s="12">
        <v>660101.59</v>
      </c>
      <c r="H8" s="12">
        <v>477668.1</v>
      </c>
      <c r="I8" s="12">
        <v>1062891.93</v>
      </c>
      <c r="J8" s="12">
        <v>605133.18999999994</v>
      </c>
      <c r="K8" s="12">
        <v>3914620.6</v>
      </c>
      <c r="L8" s="12">
        <v>3969589</v>
      </c>
      <c r="M8" s="12">
        <v>444635.86</v>
      </c>
      <c r="N8" s="52">
        <f>I8-M8</f>
        <v>618256.06999999995</v>
      </c>
      <c r="O8" s="53">
        <f>I8/F8</f>
        <v>0.61760494250402376</v>
      </c>
      <c r="P8" s="53">
        <f>I8/E8</f>
        <v>0.18678098133775139</v>
      </c>
    </row>
    <row r="9" spans="1:16" ht="15.75" x14ac:dyDescent="0.25">
      <c r="A9" s="6" t="s">
        <v>67</v>
      </c>
      <c r="B9" s="7" t="s">
        <v>3</v>
      </c>
      <c r="C9" s="13">
        <v>5690579</v>
      </c>
      <c r="D9" s="13">
        <v>0</v>
      </c>
      <c r="E9" s="13">
        <v>5690579</v>
      </c>
      <c r="F9" s="13">
        <v>1720990</v>
      </c>
      <c r="G9" s="13">
        <v>660101.59</v>
      </c>
      <c r="H9" s="13">
        <v>477668.1</v>
      </c>
      <c r="I9" s="13">
        <v>1062891.93</v>
      </c>
      <c r="J9" s="13">
        <v>605133.18999999994</v>
      </c>
      <c r="K9" s="13">
        <v>3914620.6</v>
      </c>
      <c r="L9" s="13">
        <v>3969589</v>
      </c>
      <c r="M9" s="13">
        <v>444635.86</v>
      </c>
      <c r="N9" s="54">
        <f t="shared" ref="N9:N72" si="0">I9-M9</f>
        <v>618256.06999999995</v>
      </c>
      <c r="O9" s="55">
        <f t="shared" ref="O9:O72" si="1">I9/F9</f>
        <v>0.61760494250402376</v>
      </c>
      <c r="P9" s="55">
        <f t="shared" ref="P9:P72" si="2">I9/E9</f>
        <v>0.18678098133775139</v>
      </c>
    </row>
    <row r="10" spans="1:16" ht="15.75" x14ac:dyDescent="0.25">
      <c r="A10" s="8" t="s">
        <v>68</v>
      </c>
      <c r="B10" s="7" t="s">
        <v>4</v>
      </c>
      <c r="C10" s="13">
        <v>5690579</v>
      </c>
      <c r="D10" s="13">
        <v>0</v>
      </c>
      <c r="E10" s="13">
        <v>5690579</v>
      </c>
      <c r="F10" s="13">
        <v>1720990</v>
      </c>
      <c r="G10" s="13">
        <v>660101.59</v>
      </c>
      <c r="H10" s="13">
        <v>477668.1</v>
      </c>
      <c r="I10" s="13">
        <v>1062891.93</v>
      </c>
      <c r="J10" s="13">
        <v>605133.18999999994</v>
      </c>
      <c r="K10" s="13">
        <v>3914620.6</v>
      </c>
      <c r="L10" s="13">
        <v>3969589</v>
      </c>
      <c r="M10" s="13">
        <v>444635.86</v>
      </c>
      <c r="N10" s="13">
        <f t="shared" si="0"/>
        <v>618256.06999999995</v>
      </c>
      <c r="O10" s="56">
        <f t="shared" si="1"/>
        <v>0.61760494250402376</v>
      </c>
      <c r="P10" s="56">
        <f t="shared" si="2"/>
        <v>0.18678098133775139</v>
      </c>
    </row>
    <row r="11" spans="1:16" ht="15.75" x14ac:dyDescent="0.25">
      <c r="A11" s="8" t="s">
        <v>69</v>
      </c>
      <c r="B11" s="7" t="s">
        <v>5</v>
      </c>
      <c r="C11" s="13">
        <v>5690579</v>
      </c>
      <c r="D11" s="13">
        <v>0</v>
      </c>
      <c r="E11" s="13">
        <v>5690579</v>
      </c>
      <c r="F11" s="13">
        <v>1720990</v>
      </c>
      <c r="G11" s="13">
        <v>660101.59</v>
      </c>
      <c r="H11" s="13">
        <v>477668.1</v>
      </c>
      <c r="I11" s="13">
        <v>1062891.93</v>
      </c>
      <c r="J11" s="13">
        <v>605133.18999999994</v>
      </c>
      <c r="K11" s="13">
        <v>3914620.6</v>
      </c>
      <c r="L11" s="13">
        <v>3969589</v>
      </c>
      <c r="M11" s="13">
        <v>444635.86</v>
      </c>
      <c r="N11" s="13">
        <f t="shared" si="0"/>
        <v>618256.06999999995</v>
      </c>
      <c r="O11" s="56">
        <f t="shared" si="1"/>
        <v>0.61760494250402376</v>
      </c>
      <c r="P11" s="56">
        <f t="shared" si="2"/>
        <v>0.18678098133775139</v>
      </c>
    </row>
    <row r="12" spans="1:16" ht="15.75" x14ac:dyDescent="0.25">
      <c r="A12" s="31"/>
      <c r="B12" s="49" t="s">
        <v>162</v>
      </c>
      <c r="C12" s="38">
        <v>4114415</v>
      </c>
      <c r="D12" s="38">
        <v>1205</v>
      </c>
      <c r="E12" s="38">
        <v>4115620</v>
      </c>
      <c r="F12" s="38">
        <v>1322821</v>
      </c>
      <c r="G12" s="38">
        <v>660101.59</v>
      </c>
      <c r="H12" s="38">
        <v>359844.82</v>
      </c>
      <c r="I12" s="38">
        <v>708763.55</v>
      </c>
      <c r="J12" s="38">
        <v>561092.56999999995</v>
      </c>
      <c r="K12" s="38">
        <v>2693789.98</v>
      </c>
      <c r="L12" s="38">
        <v>2792799</v>
      </c>
      <c r="M12" s="38">
        <v>263708.26</v>
      </c>
      <c r="N12" s="38">
        <f t="shared" si="0"/>
        <v>445055.29000000004</v>
      </c>
      <c r="O12" s="46">
        <f t="shared" si="1"/>
        <v>0.53579702015616626</v>
      </c>
      <c r="P12" s="46">
        <f t="shared" si="2"/>
        <v>0.17221306874784359</v>
      </c>
    </row>
    <row r="13" spans="1:16" x14ac:dyDescent="0.2">
      <c r="A13" s="10"/>
      <c r="B13" s="7" t="s">
        <v>6</v>
      </c>
      <c r="C13" s="13">
        <v>4114415</v>
      </c>
      <c r="D13" s="13">
        <v>1205</v>
      </c>
      <c r="E13" s="13">
        <v>4115620</v>
      </c>
      <c r="F13" s="13">
        <v>1322821</v>
      </c>
      <c r="G13" s="13">
        <v>660101.59</v>
      </c>
      <c r="H13" s="13">
        <v>359844.82</v>
      </c>
      <c r="I13" s="13">
        <v>708763.55</v>
      </c>
      <c r="J13" s="13">
        <v>561092.56999999995</v>
      </c>
      <c r="K13" s="13">
        <v>2693789.98</v>
      </c>
      <c r="L13" s="13">
        <v>2792799</v>
      </c>
      <c r="M13" s="13">
        <v>263708.26</v>
      </c>
      <c r="N13" s="13">
        <f t="shared" si="0"/>
        <v>445055.29000000004</v>
      </c>
      <c r="O13" s="56">
        <f t="shared" si="1"/>
        <v>0.53579702015616626</v>
      </c>
      <c r="P13" s="56">
        <f t="shared" si="2"/>
        <v>0.17221306874784359</v>
      </c>
    </row>
    <row r="14" spans="1:16" ht="15.75" x14ac:dyDescent="0.25">
      <c r="A14" s="32" t="s">
        <v>70</v>
      </c>
      <c r="B14" s="32" t="s">
        <v>217</v>
      </c>
      <c r="C14" s="35">
        <v>636098</v>
      </c>
      <c r="D14" s="35">
        <v>-3075</v>
      </c>
      <c r="E14" s="35">
        <v>633023</v>
      </c>
      <c r="F14" s="35">
        <v>157010</v>
      </c>
      <c r="G14" s="35">
        <v>0</v>
      </c>
      <c r="H14" s="35">
        <v>49569.24</v>
      </c>
      <c r="I14" s="35">
        <v>144962.29</v>
      </c>
      <c r="J14" s="35">
        <v>12047.71</v>
      </c>
      <c r="K14" s="35">
        <v>488060.71</v>
      </c>
      <c r="L14" s="35">
        <v>476013</v>
      </c>
      <c r="M14" s="35">
        <v>72515.23</v>
      </c>
      <c r="N14" s="35">
        <f t="shared" si="0"/>
        <v>72447.060000000012</v>
      </c>
      <c r="O14" s="47">
        <f t="shared" si="1"/>
        <v>0.92326788102668622</v>
      </c>
      <c r="P14" s="47">
        <f t="shared" si="2"/>
        <v>0.22900003633359295</v>
      </c>
    </row>
    <row r="15" spans="1:16" x14ac:dyDescent="0.2">
      <c r="A15" s="10"/>
      <c r="B15" s="7" t="s">
        <v>7</v>
      </c>
      <c r="C15" s="13">
        <v>636098</v>
      </c>
      <c r="D15" s="13">
        <v>-3075</v>
      </c>
      <c r="E15" s="13">
        <v>633023</v>
      </c>
      <c r="F15" s="13">
        <v>157010</v>
      </c>
      <c r="G15" s="13">
        <v>0</v>
      </c>
      <c r="H15" s="13"/>
      <c r="I15" s="13">
        <v>144962.29</v>
      </c>
      <c r="J15" s="13">
        <v>12047.71</v>
      </c>
      <c r="K15" s="13">
        <v>488060.71</v>
      </c>
      <c r="L15" s="13">
        <v>476013</v>
      </c>
      <c r="M15" s="13">
        <v>72515.23</v>
      </c>
      <c r="N15" s="13">
        <f t="shared" si="0"/>
        <v>72447.060000000012</v>
      </c>
      <c r="O15" s="56">
        <f t="shared" si="1"/>
        <v>0.92326788102668622</v>
      </c>
      <c r="P15" s="56">
        <f t="shared" si="2"/>
        <v>0.22900003633359295</v>
      </c>
    </row>
    <row r="16" spans="1:16" x14ac:dyDescent="0.2">
      <c r="A16" s="7" t="s">
        <v>71</v>
      </c>
      <c r="B16" s="7" t="s">
        <v>8</v>
      </c>
      <c r="C16" s="13">
        <v>473400</v>
      </c>
      <c r="D16" s="13">
        <v>-3075</v>
      </c>
      <c r="E16" s="13">
        <v>470325</v>
      </c>
      <c r="F16" s="13">
        <v>115275</v>
      </c>
      <c r="G16" s="13">
        <v>0</v>
      </c>
      <c r="H16" s="13">
        <v>37350</v>
      </c>
      <c r="I16" s="13">
        <v>111400</v>
      </c>
      <c r="J16" s="13">
        <v>3875</v>
      </c>
      <c r="K16" s="13">
        <v>358925</v>
      </c>
      <c r="L16" s="13">
        <v>355050</v>
      </c>
      <c r="M16" s="13">
        <v>60286.95</v>
      </c>
      <c r="N16" s="13">
        <f t="shared" si="0"/>
        <v>51113.05</v>
      </c>
      <c r="O16" s="56">
        <f t="shared" si="1"/>
        <v>0.96638473216222076</v>
      </c>
      <c r="P16" s="56">
        <f t="shared" si="2"/>
        <v>0.23685749215967683</v>
      </c>
    </row>
    <row r="17" spans="1:16" x14ac:dyDescent="0.2">
      <c r="A17" s="7" t="s">
        <v>72</v>
      </c>
      <c r="B17" s="7" t="s">
        <v>9</v>
      </c>
      <c r="C17" s="13">
        <v>66000</v>
      </c>
      <c r="D17" s="13">
        <v>0</v>
      </c>
      <c r="E17" s="13">
        <v>66000</v>
      </c>
      <c r="F17" s="13">
        <v>16500</v>
      </c>
      <c r="G17" s="13">
        <v>0</v>
      </c>
      <c r="H17" s="13">
        <v>5500</v>
      </c>
      <c r="I17" s="13">
        <v>16500</v>
      </c>
      <c r="J17" s="13">
        <v>0</v>
      </c>
      <c r="K17" s="13">
        <v>49500</v>
      </c>
      <c r="L17" s="13">
        <v>49500</v>
      </c>
      <c r="M17" s="13">
        <v>8827.48</v>
      </c>
      <c r="N17" s="13">
        <f t="shared" si="0"/>
        <v>7672.52</v>
      </c>
      <c r="O17" s="56">
        <f t="shared" si="1"/>
        <v>1</v>
      </c>
      <c r="P17" s="56">
        <f t="shared" si="2"/>
        <v>0.25</v>
      </c>
    </row>
    <row r="18" spans="1:16" x14ac:dyDescent="0.2">
      <c r="A18" s="7" t="s">
        <v>73</v>
      </c>
      <c r="B18" s="7" t="s">
        <v>10</v>
      </c>
      <c r="C18" s="13">
        <v>12650</v>
      </c>
      <c r="D18" s="13">
        <v>0</v>
      </c>
      <c r="E18" s="13">
        <v>12650</v>
      </c>
      <c r="F18" s="13">
        <v>4217</v>
      </c>
      <c r="G18" s="13">
        <v>0</v>
      </c>
      <c r="H18" s="13">
        <v>0</v>
      </c>
      <c r="I18" s="13">
        <v>3666.6</v>
      </c>
      <c r="J18" s="13">
        <v>550.4</v>
      </c>
      <c r="K18" s="13">
        <v>8983.4</v>
      </c>
      <c r="L18" s="13">
        <v>8433</v>
      </c>
      <c r="M18" s="13">
        <v>3400.8</v>
      </c>
      <c r="N18" s="13">
        <f t="shared" si="0"/>
        <v>265.79999999999973</v>
      </c>
      <c r="O18" s="56">
        <f t="shared" si="1"/>
        <v>0.86948067346454827</v>
      </c>
      <c r="P18" s="56">
        <f t="shared" si="2"/>
        <v>0.28984980237154151</v>
      </c>
    </row>
    <row r="19" spans="1:16" x14ac:dyDescent="0.2">
      <c r="A19" s="7" t="s">
        <v>74</v>
      </c>
      <c r="B19" s="7" t="s">
        <v>11</v>
      </c>
      <c r="C19" s="13">
        <v>67436</v>
      </c>
      <c r="D19" s="13">
        <v>0</v>
      </c>
      <c r="E19" s="13">
        <v>67436</v>
      </c>
      <c r="F19" s="13">
        <v>16860</v>
      </c>
      <c r="G19" s="13">
        <v>0</v>
      </c>
      <c r="H19" s="13">
        <v>5551.36</v>
      </c>
      <c r="I19" s="13">
        <v>10812.64</v>
      </c>
      <c r="J19" s="13">
        <v>6047.36</v>
      </c>
      <c r="K19" s="13">
        <v>56623.360000000001</v>
      </c>
      <c r="L19" s="13">
        <v>50576</v>
      </c>
      <c r="M19" s="13">
        <v>0</v>
      </c>
      <c r="N19" s="13">
        <f t="shared" si="0"/>
        <v>10812.64</v>
      </c>
      <c r="O19" s="56">
        <f t="shared" si="1"/>
        <v>0.64131909845788848</v>
      </c>
      <c r="P19" s="56">
        <f t="shared" si="2"/>
        <v>0.16033928465508038</v>
      </c>
    </row>
    <row r="20" spans="1:16" x14ac:dyDescent="0.2">
      <c r="A20" s="7" t="s">
        <v>75</v>
      </c>
      <c r="B20" s="7" t="s">
        <v>12</v>
      </c>
      <c r="C20" s="13">
        <v>7101</v>
      </c>
      <c r="D20" s="13">
        <v>0</v>
      </c>
      <c r="E20" s="13">
        <v>7101</v>
      </c>
      <c r="F20" s="13">
        <v>1776</v>
      </c>
      <c r="G20" s="13">
        <v>0</v>
      </c>
      <c r="H20" s="13">
        <v>549</v>
      </c>
      <c r="I20" s="13">
        <v>1110.6400000000001</v>
      </c>
      <c r="J20" s="13">
        <v>665.36</v>
      </c>
      <c r="K20" s="13">
        <v>5990.36</v>
      </c>
      <c r="L20" s="13">
        <v>5325</v>
      </c>
      <c r="M20" s="13">
        <v>0</v>
      </c>
      <c r="N20" s="13">
        <f t="shared" si="0"/>
        <v>1110.6400000000001</v>
      </c>
      <c r="O20" s="56">
        <f t="shared" si="1"/>
        <v>0.62536036036036047</v>
      </c>
      <c r="P20" s="56">
        <f t="shared" si="2"/>
        <v>0.15640613998028449</v>
      </c>
    </row>
    <row r="21" spans="1:16" x14ac:dyDescent="0.2">
      <c r="A21" s="7" t="s">
        <v>76</v>
      </c>
      <c r="B21" s="7" t="s">
        <v>13</v>
      </c>
      <c r="C21" s="13">
        <v>8091</v>
      </c>
      <c r="D21" s="13">
        <v>0</v>
      </c>
      <c r="E21" s="13">
        <v>8091</v>
      </c>
      <c r="F21" s="13">
        <v>2025</v>
      </c>
      <c r="G21" s="13">
        <v>0</v>
      </c>
      <c r="H21" s="13">
        <v>618.88</v>
      </c>
      <c r="I21" s="13">
        <v>1250.26</v>
      </c>
      <c r="J21" s="13">
        <v>774.74</v>
      </c>
      <c r="K21" s="13">
        <v>6840.74</v>
      </c>
      <c r="L21" s="13">
        <v>6066</v>
      </c>
      <c r="M21" s="13">
        <v>0</v>
      </c>
      <c r="N21" s="13">
        <f t="shared" si="0"/>
        <v>1250.26</v>
      </c>
      <c r="O21" s="56">
        <f t="shared" si="1"/>
        <v>0.61741234567901238</v>
      </c>
      <c r="P21" s="56">
        <f t="shared" si="2"/>
        <v>0.15452478062044248</v>
      </c>
    </row>
    <row r="22" spans="1:16" x14ac:dyDescent="0.2">
      <c r="A22" s="7" t="s">
        <v>77</v>
      </c>
      <c r="B22" s="7" t="s">
        <v>14</v>
      </c>
      <c r="C22" s="13">
        <v>1420</v>
      </c>
      <c r="D22" s="13">
        <v>0</v>
      </c>
      <c r="E22" s="13">
        <v>1420</v>
      </c>
      <c r="F22" s="13">
        <v>357</v>
      </c>
      <c r="G22" s="13">
        <v>0</v>
      </c>
      <c r="H22" s="13"/>
      <c r="I22" s="13">
        <v>222.15</v>
      </c>
      <c r="J22" s="13">
        <v>134.85</v>
      </c>
      <c r="K22" s="13">
        <v>1197.8499999999999</v>
      </c>
      <c r="L22" s="13">
        <v>1063</v>
      </c>
      <c r="M22" s="13">
        <v>0</v>
      </c>
      <c r="N22" s="13">
        <f t="shared" si="0"/>
        <v>222.15</v>
      </c>
      <c r="O22" s="56">
        <f t="shared" si="1"/>
        <v>0.62226890756302522</v>
      </c>
      <c r="P22" s="56">
        <f t="shared" si="2"/>
        <v>0.15644366197183099</v>
      </c>
    </row>
    <row r="23" spans="1:16" ht="31.5" x14ac:dyDescent="0.25">
      <c r="A23" s="32" t="s">
        <v>78</v>
      </c>
      <c r="B23" s="33" t="s">
        <v>163</v>
      </c>
      <c r="C23" s="35">
        <v>2500024</v>
      </c>
      <c r="D23" s="35">
        <v>10476</v>
      </c>
      <c r="E23" s="35">
        <v>2510500</v>
      </c>
      <c r="F23" s="35">
        <v>924999</v>
      </c>
      <c r="G23" s="35">
        <v>660101.59</v>
      </c>
      <c r="H23" s="35">
        <v>239912.12</v>
      </c>
      <c r="I23" s="35">
        <v>348616.3</v>
      </c>
      <c r="J23" s="35">
        <v>523417.82</v>
      </c>
      <c r="K23" s="35">
        <v>1448817.23</v>
      </c>
      <c r="L23" s="35">
        <v>1585501</v>
      </c>
      <c r="M23" s="35">
        <v>80509.58</v>
      </c>
      <c r="N23" s="35">
        <f t="shared" si="0"/>
        <v>268106.71999999997</v>
      </c>
      <c r="O23" s="47">
        <f t="shared" si="1"/>
        <v>0.37688289392745289</v>
      </c>
      <c r="P23" s="47">
        <f t="shared" si="2"/>
        <v>0.13886329416450904</v>
      </c>
    </row>
    <row r="24" spans="1:16" x14ac:dyDescent="0.2">
      <c r="A24" s="10"/>
      <c r="B24" s="7" t="s">
        <v>7</v>
      </c>
      <c r="C24" s="13">
        <v>2500024</v>
      </c>
      <c r="D24" s="13">
        <v>-10500</v>
      </c>
      <c r="E24" s="13">
        <v>2489524</v>
      </c>
      <c r="F24" s="13">
        <v>904023</v>
      </c>
      <c r="G24" s="13">
        <v>660101.59</v>
      </c>
      <c r="H24" s="13"/>
      <c r="I24" s="13">
        <v>341128.28</v>
      </c>
      <c r="J24" s="13">
        <v>509935.84</v>
      </c>
      <c r="K24" s="13">
        <v>1435335.25</v>
      </c>
      <c r="L24" s="13">
        <v>1585501</v>
      </c>
      <c r="M24" s="13">
        <v>80500.58</v>
      </c>
      <c r="N24" s="13">
        <f t="shared" si="0"/>
        <v>260627.7</v>
      </c>
      <c r="O24" s="56">
        <f t="shared" si="1"/>
        <v>0.37734469145143434</v>
      </c>
      <c r="P24" s="56">
        <f t="shared" si="2"/>
        <v>0.13702550367058122</v>
      </c>
    </row>
    <row r="25" spans="1:16" x14ac:dyDescent="0.2">
      <c r="A25" s="10" t="s">
        <v>79</v>
      </c>
      <c r="B25" s="7" t="s">
        <v>8</v>
      </c>
      <c r="C25" s="13">
        <v>548400</v>
      </c>
      <c r="D25" s="13">
        <v>-6500</v>
      </c>
      <c r="E25" s="13">
        <v>541900</v>
      </c>
      <c r="F25" s="13">
        <v>130600</v>
      </c>
      <c r="G25" s="13">
        <v>0</v>
      </c>
      <c r="H25" s="13">
        <v>39600</v>
      </c>
      <c r="I25" s="13">
        <v>120900</v>
      </c>
      <c r="J25" s="13">
        <v>9700</v>
      </c>
      <c r="K25" s="13">
        <v>421000</v>
      </c>
      <c r="L25" s="13">
        <v>411300</v>
      </c>
      <c r="M25" s="13">
        <v>66189.929999999993</v>
      </c>
      <c r="N25" s="13">
        <f t="shared" si="0"/>
        <v>54710.070000000007</v>
      </c>
      <c r="O25" s="56">
        <f t="shared" si="1"/>
        <v>0.92572741194486985</v>
      </c>
      <c r="P25" s="56">
        <f t="shared" si="2"/>
        <v>0.22310389370732608</v>
      </c>
    </row>
    <row r="26" spans="1:16" x14ac:dyDescent="0.2">
      <c r="A26" s="10" t="s">
        <v>80</v>
      </c>
      <c r="B26" s="7" t="s">
        <v>9</v>
      </c>
      <c r="C26" s="13">
        <v>24000</v>
      </c>
      <c r="D26" s="13">
        <v>0</v>
      </c>
      <c r="E26" s="13">
        <v>24000</v>
      </c>
      <c r="F26" s="13">
        <v>6000</v>
      </c>
      <c r="G26" s="13">
        <v>0</v>
      </c>
      <c r="H26" s="13">
        <v>1000</v>
      </c>
      <c r="I26" s="13">
        <v>4000</v>
      </c>
      <c r="J26" s="13">
        <v>2000</v>
      </c>
      <c r="K26" s="13">
        <v>20000</v>
      </c>
      <c r="L26" s="13">
        <v>18000</v>
      </c>
      <c r="M26" s="13">
        <v>2407.5</v>
      </c>
      <c r="N26" s="13">
        <f t="shared" si="0"/>
        <v>1592.5</v>
      </c>
      <c r="O26" s="56">
        <f t="shared" si="1"/>
        <v>0.66666666666666663</v>
      </c>
      <c r="P26" s="56">
        <f t="shared" si="2"/>
        <v>0.16666666666666666</v>
      </c>
    </row>
    <row r="27" spans="1:16" x14ac:dyDescent="0.2">
      <c r="A27" s="10" t="s">
        <v>81</v>
      </c>
      <c r="B27" s="7" t="s">
        <v>10</v>
      </c>
      <c r="C27" s="13">
        <v>22000</v>
      </c>
      <c r="D27" s="13">
        <v>0</v>
      </c>
      <c r="E27" s="13">
        <v>22000</v>
      </c>
      <c r="F27" s="13">
        <v>7334</v>
      </c>
      <c r="G27" s="13">
        <v>0</v>
      </c>
      <c r="H27" s="13">
        <v>0</v>
      </c>
      <c r="I27" s="13">
        <v>6783.21</v>
      </c>
      <c r="J27" s="13">
        <v>550.79</v>
      </c>
      <c r="K27" s="13">
        <v>15216.79</v>
      </c>
      <c r="L27" s="13">
        <v>14666</v>
      </c>
      <c r="M27" s="13">
        <v>6291.47</v>
      </c>
      <c r="N27" s="13">
        <f t="shared" si="0"/>
        <v>491.73999999999978</v>
      </c>
      <c r="O27" s="56">
        <f t="shared" si="1"/>
        <v>0.92489910008181075</v>
      </c>
      <c r="P27" s="56">
        <f t="shared" si="2"/>
        <v>0.30832772727272728</v>
      </c>
    </row>
    <row r="28" spans="1:16" x14ac:dyDescent="0.2">
      <c r="A28" s="10" t="s">
        <v>82</v>
      </c>
      <c r="B28" s="7" t="s">
        <v>11</v>
      </c>
      <c r="C28" s="13">
        <v>72484</v>
      </c>
      <c r="D28" s="13">
        <v>0</v>
      </c>
      <c r="E28" s="13">
        <v>72484</v>
      </c>
      <c r="F28" s="13">
        <v>18124</v>
      </c>
      <c r="G28" s="13">
        <v>0</v>
      </c>
      <c r="H28" s="13">
        <v>5591.07</v>
      </c>
      <c r="I28" s="13">
        <v>11036</v>
      </c>
      <c r="J28" s="13">
        <v>7088</v>
      </c>
      <c r="K28" s="13">
        <v>61448</v>
      </c>
      <c r="L28" s="13">
        <v>54360</v>
      </c>
      <c r="M28" s="13">
        <v>0</v>
      </c>
      <c r="N28" s="13">
        <f t="shared" si="0"/>
        <v>11036</v>
      </c>
      <c r="O28" s="56">
        <f t="shared" si="1"/>
        <v>0.60891635400573829</v>
      </c>
      <c r="P28" s="56">
        <f t="shared" si="2"/>
        <v>0.15225429060206391</v>
      </c>
    </row>
    <row r="29" spans="1:16" x14ac:dyDescent="0.2">
      <c r="A29" s="10" t="s">
        <v>83</v>
      </c>
      <c r="B29" s="7" t="s">
        <v>12</v>
      </c>
      <c r="C29" s="13">
        <v>8226</v>
      </c>
      <c r="D29" s="13">
        <v>0</v>
      </c>
      <c r="E29" s="13">
        <v>8226</v>
      </c>
      <c r="F29" s="13">
        <v>2058</v>
      </c>
      <c r="G29" s="13">
        <v>0</v>
      </c>
      <c r="H29" s="13">
        <v>582.75</v>
      </c>
      <c r="I29" s="13">
        <v>1219.4000000000001</v>
      </c>
      <c r="J29" s="13">
        <v>838.6</v>
      </c>
      <c r="K29" s="13">
        <v>7006.6</v>
      </c>
      <c r="L29" s="13">
        <v>6168</v>
      </c>
      <c r="M29" s="13">
        <v>0</v>
      </c>
      <c r="N29" s="13">
        <f t="shared" si="0"/>
        <v>1219.4000000000001</v>
      </c>
      <c r="O29" s="56">
        <f t="shared" si="1"/>
        <v>0.59251700680272112</v>
      </c>
      <c r="P29" s="56">
        <f t="shared" si="2"/>
        <v>0.14823729637734015</v>
      </c>
    </row>
    <row r="30" spans="1:16" x14ac:dyDescent="0.2">
      <c r="A30" s="10" t="s">
        <v>84</v>
      </c>
      <c r="B30" s="7" t="s">
        <v>13</v>
      </c>
      <c r="C30" s="13">
        <v>8586</v>
      </c>
      <c r="D30" s="13">
        <v>0</v>
      </c>
      <c r="E30" s="13">
        <v>8586</v>
      </c>
      <c r="F30" s="13">
        <v>2148</v>
      </c>
      <c r="G30" s="13">
        <v>0</v>
      </c>
      <c r="H30" s="13">
        <v>585.79999999999995</v>
      </c>
      <c r="I30" s="13">
        <v>1239.22</v>
      </c>
      <c r="J30" s="13">
        <v>908.78</v>
      </c>
      <c r="K30" s="13">
        <v>7346.78</v>
      </c>
      <c r="L30" s="13">
        <v>6438</v>
      </c>
      <c r="M30" s="13">
        <v>0</v>
      </c>
      <c r="N30" s="13">
        <f t="shared" si="0"/>
        <v>1239.22</v>
      </c>
      <c r="O30" s="56">
        <f t="shared" si="1"/>
        <v>0.5769180633147114</v>
      </c>
      <c r="P30" s="56">
        <f t="shared" si="2"/>
        <v>0.14433030514791523</v>
      </c>
    </row>
    <row r="31" spans="1:16" x14ac:dyDescent="0.2">
      <c r="A31" s="10" t="s">
        <v>85</v>
      </c>
      <c r="B31" s="7" t="s">
        <v>14</v>
      </c>
      <c r="C31" s="13">
        <v>1645</v>
      </c>
      <c r="D31" s="13">
        <v>0</v>
      </c>
      <c r="E31" s="13">
        <v>1645</v>
      </c>
      <c r="F31" s="13">
        <v>412</v>
      </c>
      <c r="G31" s="13">
        <v>0</v>
      </c>
      <c r="H31" s="13"/>
      <c r="I31" s="13">
        <v>225.9</v>
      </c>
      <c r="J31" s="13">
        <v>186.1</v>
      </c>
      <c r="K31" s="13">
        <v>1419.1</v>
      </c>
      <c r="L31" s="13">
        <v>1233</v>
      </c>
      <c r="M31" s="13">
        <v>0</v>
      </c>
      <c r="N31" s="13">
        <f t="shared" si="0"/>
        <v>225.9</v>
      </c>
      <c r="O31" s="56">
        <f t="shared" si="1"/>
        <v>0.54830097087378638</v>
      </c>
      <c r="P31" s="56">
        <f t="shared" si="2"/>
        <v>0.13732522796352584</v>
      </c>
    </row>
    <row r="32" spans="1:16" x14ac:dyDescent="0.2">
      <c r="A32" s="10" t="s">
        <v>86</v>
      </c>
      <c r="B32" s="7" t="s">
        <v>15</v>
      </c>
      <c r="C32" s="13">
        <v>1380000</v>
      </c>
      <c r="D32" s="13">
        <v>-102842</v>
      </c>
      <c r="E32" s="13">
        <v>1277158</v>
      </c>
      <c r="F32" s="13">
        <v>433526</v>
      </c>
      <c r="G32" s="13">
        <v>644101.59</v>
      </c>
      <c r="H32" s="13">
        <v>119890.72</v>
      </c>
      <c r="I32" s="13">
        <v>122458.72</v>
      </c>
      <c r="J32" s="13">
        <v>259799.38</v>
      </c>
      <c r="K32" s="13">
        <v>459329.79</v>
      </c>
      <c r="L32" s="13">
        <v>843632</v>
      </c>
      <c r="M32" s="13">
        <v>2568</v>
      </c>
      <c r="N32" s="13">
        <f t="shared" si="0"/>
        <v>119890.72</v>
      </c>
      <c r="O32" s="56">
        <f t="shared" si="1"/>
        <v>0.28247145499923881</v>
      </c>
      <c r="P32" s="56">
        <f t="shared" si="2"/>
        <v>9.5883766926253444E-2</v>
      </c>
    </row>
    <row r="33" spans="1:16" x14ac:dyDescent="0.2">
      <c r="A33" s="10" t="s">
        <v>264</v>
      </c>
      <c r="B33" s="7" t="s">
        <v>16</v>
      </c>
      <c r="C33" s="13">
        <v>0</v>
      </c>
      <c r="D33" s="13">
        <v>6659</v>
      </c>
      <c r="E33" s="13">
        <v>6659</v>
      </c>
      <c r="F33" s="13">
        <v>6659</v>
      </c>
      <c r="G33" s="13">
        <v>0</v>
      </c>
      <c r="H33" s="13">
        <v>0</v>
      </c>
      <c r="I33" s="13">
        <v>0</v>
      </c>
      <c r="J33" s="13">
        <v>6659</v>
      </c>
      <c r="K33" s="13">
        <v>6659</v>
      </c>
      <c r="L33" s="13">
        <v>0</v>
      </c>
      <c r="M33" s="13">
        <v>0</v>
      </c>
      <c r="N33" s="13">
        <f t="shared" si="0"/>
        <v>0</v>
      </c>
      <c r="O33" s="56">
        <f t="shared" si="1"/>
        <v>0</v>
      </c>
      <c r="P33" s="56">
        <f t="shared" si="2"/>
        <v>0</v>
      </c>
    </row>
    <row r="34" spans="1:16" x14ac:dyDescent="0.2">
      <c r="A34" s="10" t="s">
        <v>87</v>
      </c>
      <c r="B34" s="7" t="s">
        <v>17</v>
      </c>
      <c r="C34" s="13">
        <v>5000</v>
      </c>
      <c r="D34" s="13">
        <v>0</v>
      </c>
      <c r="E34" s="13">
        <v>5000</v>
      </c>
      <c r="F34" s="13">
        <v>2190</v>
      </c>
      <c r="G34" s="13">
        <v>0</v>
      </c>
      <c r="H34" s="13">
        <v>1228.3800000000001</v>
      </c>
      <c r="I34" s="13">
        <v>1953.4</v>
      </c>
      <c r="J34" s="13">
        <v>236.6</v>
      </c>
      <c r="K34" s="13">
        <v>3046.6</v>
      </c>
      <c r="L34" s="13">
        <v>2810</v>
      </c>
      <c r="M34" s="13">
        <v>946.68</v>
      </c>
      <c r="N34" s="13">
        <f t="shared" si="0"/>
        <v>1006.7200000000001</v>
      </c>
      <c r="O34" s="56">
        <f t="shared" si="1"/>
        <v>0.89196347031963474</v>
      </c>
      <c r="P34" s="56">
        <f t="shared" si="2"/>
        <v>0.39068000000000003</v>
      </c>
    </row>
    <row r="35" spans="1:16" x14ac:dyDescent="0.2">
      <c r="A35" s="10" t="s">
        <v>88</v>
      </c>
      <c r="B35" s="7" t="s">
        <v>18</v>
      </c>
      <c r="C35" s="13">
        <v>500</v>
      </c>
      <c r="D35" s="13">
        <v>0</v>
      </c>
      <c r="E35" s="13">
        <v>500</v>
      </c>
      <c r="F35" s="13">
        <v>300</v>
      </c>
      <c r="G35" s="13">
        <v>0</v>
      </c>
      <c r="H35" s="13">
        <v>0</v>
      </c>
      <c r="I35" s="13">
        <v>0</v>
      </c>
      <c r="J35" s="13">
        <v>296.25</v>
      </c>
      <c r="K35" s="13">
        <v>496.25</v>
      </c>
      <c r="L35" s="13">
        <v>200</v>
      </c>
      <c r="M35" s="13">
        <v>0</v>
      </c>
      <c r="N35" s="13">
        <f t="shared" si="0"/>
        <v>0</v>
      </c>
      <c r="O35" s="56">
        <f t="shared" si="1"/>
        <v>0</v>
      </c>
      <c r="P35" s="56">
        <f t="shared" si="2"/>
        <v>0</v>
      </c>
    </row>
    <row r="36" spans="1:16" x14ac:dyDescent="0.2">
      <c r="A36" s="10" t="s">
        <v>89</v>
      </c>
      <c r="B36" s="7" t="s">
        <v>19</v>
      </c>
      <c r="C36" s="13">
        <v>192000</v>
      </c>
      <c r="D36" s="13">
        <v>0</v>
      </c>
      <c r="E36" s="13">
        <v>192000</v>
      </c>
      <c r="F36" s="13">
        <v>48000</v>
      </c>
      <c r="G36" s="13">
        <v>0</v>
      </c>
      <c r="H36" s="13">
        <v>11593.01</v>
      </c>
      <c r="I36" s="13">
        <v>11593.01</v>
      </c>
      <c r="J36" s="13">
        <v>36406.99</v>
      </c>
      <c r="K36" s="13">
        <v>180406.99</v>
      </c>
      <c r="L36" s="13">
        <v>144000</v>
      </c>
      <c r="M36" s="13">
        <v>0</v>
      </c>
      <c r="N36" s="13">
        <f t="shared" si="0"/>
        <v>11593.01</v>
      </c>
      <c r="O36" s="56">
        <f t="shared" si="1"/>
        <v>0.24152104166666666</v>
      </c>
      <c r="P36" s="56">
        <f t="shared" si="2"/>
        <v>6.0380260416666665E-2</v>
      </c>
    </row>
    <row r="37" spans="1:16" x14ac:dyDescent="0.2">
      <c r="A37" s="10" t="s">
        <v>90</v>
      </c>
      <c r="B37" s="7" t="s">
        <v>20</v>
      </c>
      <c r="C37" s="13">
        <v>28583</v>
      </c>
      <c r="D37" s="13">
        <v>0</v>
      </c>
      <c r="E37" s="13">
        <v>28583</v>
      </c>
      <c r="F37" s="13">
        <v>7799</v>
      </c>
      <c r="G37" s="13">
        <v>0</v>
      </c>
      <c r="H37" s="13">
        <v>0</v>
      </c>
      <c r="I37" s="13">
        <v>0</v>
      </c>
      <c r="J37" s="13">
        <v>7799</v>
      </c>
      <c r="K37" s="13">
        <v>28583</v>
      </c>
      <c r="L37" s="13">
        <v>20784</v>
      </c>
      <c r="M37" s="13">
        <v>0</v>
      </c>
      <c r="N37" s="13">
        <f t="shared" si="0"/>
        <v>0</v>
      </c>
      <c r="O37" s="56">
        <f t="shared" si="1"/>
        <v>0</v>
      </c>
      <c r="P37" s="56">
        <f t="shared" si="2"/>
        <v>0</v>
      </c>
    </row>
    <row r="38" spans="1:16" x14ac:dyDescent="0.2">
      <c r="A38" s="10" t="s">
        <v>91</v>
      </c>
      <c r="B38" s="7" t="s">
        <v>21</v>
      </c>
      <c r="C38" s="13">
        <v>70000</v>
      </c>
      <c r="D38" s="13">
        <v>26200</v>
      </c>
      <c r="E38" s="13">
        <v>96200</v>
      </c>
      <c r="F38" s="13">
        <v>96200</v>
      </c>
      <c r="G38" s="13">
        <v>0</v>
      </c>
      <c r="H38" s="13">
        <v>0</v>
      </c>
      <c r="I38" s="13">
        <v>0</v>
      </c>
      <c r="J38" s="13">
        <v>96200</v>
      </c>
      <c r="K38" s="13">
        <v>96200</v>
      </c>
      <c r="L38" s="13">
        <v>0</v>
      </c>
      <c r="M38" s="13">
        <v>0</v>
      </c>
      <c r="N38" s="13">
        <f t="shared" si="0"/>
        <v>0</v>
      </c>
      <c r="O38" s="56">
        <f t="shared" si="1"/>
        <v>0</v>
      </c>
      <c r="P38" s="56">
        <f t="shared" si="2"/>
        <v>0</v>
      </c>
    </row>
    <row r="39" spans="1:16" x14ac:dyDescent="0.2">
      <c r="A39" s="10" t="s">
        <v>92</v>
      </c>
      <c r="B39" s="7" t="s">
        <v>22</v>
      </c>
      <c r="C39" s="13">
        <v>9000</v>
      </c>
      <c r="D39" s="13">
        <v>0</v>
      </c>
      <c r="E39" s="13">
        <v>9000</v>
      </c>
      <c r="F39" s="13">
        <v>9000</v>
      </c>
      <c r="G39" s="13">
        <v>0</v>
      </c>
      <c r="H39" s="13">
        <v>0</v>
      </c>
      <c r="I39" s="13">
        <v>0</v>
      </c>
      <c r="J39" s="13">
        <v>9000</v>
      </c>
      <c r="K39" s="13">
        <v>9000</v>
      </c>
      <c r="L39" s="13">
        <v>0</v>
      </c>
      <c r="M39" s="13">
        <v>0</v>
      </c>
      <c r="N39" s="13">
        <f t="shared" si="0"/>
        <v>0</v>
      </c>
      <c r="O39" s="56">
        <f t="shared" si="1"/>
        <v>0</v>
      </c>
      <c r="P39" s="56">
        <f t="shared" si="2"/>
        <v>0</v>
      </c>
    </row>
    <row r="40" spans="1:16" x14ac:dyDescent="0.2">
      <c r="A40" s="10" t="s">
        <v>93</v>
      </c>
      <c r="B40" s="7" t="s">
        <v>23</v>
      </c>
      <c r="C40" s="13">
        <v>1300</v>
      </c>
      <c r="D40" s="13">
        <v>-100</v>
      </c>
      <c r="E40" s="13">
        <v>1200</v>
      </c>
      <c r="F40" s="13">
        <v>200</v>
      </c>
      <c r="G40" s="13">
        <v>0</v>
      </c>
      <c r="H40" s="13">
        <v>0</v>
      </c>
      <c r="I40" s="13">
        <v>0</v>
      </c>
      <c r="J40" s="13">
        <v>200</v>
      </c>
      <c r="K40" s="13">
        <v>1200</v>
      </c>
      <c r="L40" s="13">
        <v>1000</v>
      </c>
      <c r="M40" s="13">
        <v>0</v>
      </c>
      <c r="N40" s="13">
        <f t="shared" si="0"/>
        <v>0</v>
      </c>
      <c r="O40" s="56">
        <f t="shared" si="1"/>
        <v>0</v>
      </c>
      <c r="P40" s="56">
        <f t="shared" si="2"/>
        <v>0</v>
      </c>
    </row>
    <row r="41" spans="1:16" x14ac:dyDescent="0.2">
      <c r="A41" s="10" t="s">
        <v>265</v>
      </c>
      <c r="B41" s="7" t="s">
        <v>244</v>
      </c>
      <c r="C41" s="13">
        <v>0</v>
      </c>
      <c r="D41" s="13">
        <v>10000</v>
      </c>
      <c r="E41" s="13">
        <v>10000</v>
      </c>
      <c r="F41" s="13">
        <v>10000</v>
      </c>
      <c r="G41" s="13">
        <v>0</v>
      </c>
      <c r="H41" s="13">
        <v>9998.39</v>
      </c>
      <c r="I41" s="13">
        <v>9998.39</v>
      </c>
      <c r="J41" s="13">
        <v>1.61</v>
      </c>
      <c r="K41" s="13">
        <v>1.61</v>
      </c>
      <c r="L41" s="13">
        <v>0</v>
      </c>
      <c r="M41" s="13">
        <v>0</v>
      </c>
      <c r="N41" s="13">
        <f t="shared" si="0"/>
        <v>9998.39</v>
      </c>
      <c r="O41" s="56">
        <f t="shared" si="1"/>
        <v>0.99983899999999992</v>
      </c>
      <c r="P41" s="56">
        <f t="shared" si="2"/>
        <v>0.99983899999999992</v>
      </c>
    </row>
    <row r="42" spans="1:16" x14ac:dyDescent="0.2">
      <c r="A42" s="10" t="s">
        <v>266</v>
      </c>
      <c r="B42" s="7" t="s">
        <v>24</v>
      </c>
      <c r="C42" s="13">
        <v>0</v>
      </c>
      <c r="D42" s="13">
        <v>4500</v>
      </c>
      <c r="E42" s="13">
        <v>4500</v>
      </c>
      <c r="F42" s="13">
        <v>4500</v>
      </c>
      <c r="G42" s="13">
        <v>0</v>
      </c>
      <c r="H42" s="13">
        <v>2980</v>
      </c>
      <c r="I42" s="13">
        <v>2980</v>
      </c>
      <c r="J42" s="13">
        <v>1002</v>
      </c>
      <c r="K42" s="13">
        <v>1002</v>
      </c>
      <c r="L42" s="13">
        <v>0</v>
      </c>
      <c r="M42" s="13">
        <v>1432</v>
      </c>
      <c r="N42" s="13">
        <f t="shared" si="0"/>
        <v>1548</v>
      </c>
      <c r="O42" s="56">
        <f t="shared" si="1"/>
        <v>0.66222222222222227</v>
      </c>
      <c r="P42" s="56">
        <f t="shared" si="2"/>
        <v>0.66222222222222227</v>
      </c>
    </row>
    <row r="43" spans="1:16" x14ac:dyDescent="0.2">
      <c r="A43" s="10" t="s">
        <v>94</v>
      </c>
      <c r="B43" s="7" t="s">
        <v>26</v>
      </c>
      <c r="C43" s="13">
        <v>14500</v>
      </c>
      <c r="D43" s="13">
        <v>0</v>
      </c>
      <c r="E43" s="13">
        <v>14500</v>
      </c>
      <c r="F43" s="13">
        <v>7200</v>
      </c>
      <c r="G43" s="13">
        <v>0</v>
      </c>
      <c r="H43" s="13"/>
      <c r="I43" s="13">
        <v>0</v>
      </c>
      <c r="J43" s="13">
        <v>7200</v>
      </c>
      <c r="K43" s="13">
        <v>14500</v>
      </c>
      <c r="L43" s="13">
        <v>7300</v>
      </c>
      <c r="M43" s="13">
        <v>0</v>
      </c>
      <c r="N43" s="13">
        <f t="shared" si="0"/>
        <v>0</v>
      </c>
      <c r="O43" s="56">
        <f t="shared" si="1"/>
        <v>0</v>
      </c>
      <c r="P43" s="56">
        <f t="shared" si="2"/>
        <v>0</v>
      </c>
    </row>
    <row r="44" spans="1:16" x14ac:dyDescent="0.2">
      <c r="A44" s="10" t="s">
        <v>233</v>
      </c>
      <c r="B44" s="7" t="s">
        <v>228</v>
      </c>
      <c r="C44" s="13">
        <v>0</v>
      </c>
      <c r="D44" s="13">
        <v>44475</v>
      </c>
      <c r="E44" s="13">
        <v>44475</v>
      </c>
      <c r="F44" s="13">
        <v>44475</v>
      </c>
      <c r="G44" s="13">
        <v>0</v>
      </c>
      <c r="H44" s="13">
        <v>38412</v>
      </c>
      <c r="I44" s="13">
        <v>39465</v>
      </c>
      <c r="J44" s="13">
        <v>5010</v>
      </c>
      <c r="K44" s="13">
        <v>5010</v>
      </c>
      <c r="L44" s="13">
        <v>0</v>
      </c>
      <c r="M44" s="13">
        <v>0</v>
      </c>
      <c r="N44" s="13">
        <f t="shared" si="0"/>
        <v>39465</v>
      </c>
      <c r="O44" s="56">
        <f t="shared" si="1"/>
        <v>0.8873524451939292</v>
      </c>
      <c r="P44" s="56">
        <f t="shared" si="2"/>
        <v>0.8873524451939292</v>
      </c>
    </row>
    <row r="45" spans="1:16" x14ac:dyDescent="0.2">
      <c r="A45" s="10" t="s">
        <v>267</v>
      </c>
      <c r="B45" s="7" t="s">
        <v>245</v>
      </c>
      <c r="C45" s="13">
        <v>0</v>
      </c>
      <c r="D45" s="13">
        <v>311</v>
      </c>
      <c r="E45" s="13">
        <v>311</v>
      </c>
      <c r="F45" s="13">
        <v>311</v>
      </c>
      <c r="G45" s="13">
        <v>0</v>
      </c>
      <c r="H45" s="13">
        <v>310.3</v>
      </c>
      <c r="I45" s="13">
        <v>310.3</v>
      </c>
      <c r="J45" s="13">
        <v>0.7</v>
      </c>
      <c r="K45" s="13">
        <v>0.7</v>
      </c>
      <c r="L45" s="13">
        <v>0</v>
      </c>
      <c r="M45" s="13">
        <v>0</v>
      </c>
      <c r="N45" s="13">
        <f t="shared" si="0"/>
        <v>310.3</v>
      </c>
      <c r="O45" s="56">
        <f t="shared" si="1"/>
        <v>0.99774919614147917</v>
      </c>
      <c r="P45" s="56">
        <f t="shared" si="2"/>
        <v>0.99774919614147917</v>
      </c>
    </row>
    <row r="46" spans="1:16" x14ac:dyDescent="0.2">
      <c r="A46" s="10" t="s">
        <v>95</v>
      </c>
      <c r="B46" s="7" t="s">
        <v>27</v>
      </c>
      <c r="C46" s="13">
        <v>5000</v>
      </c>
      <c r="D46" s="13">
        <v>-2000</v>
      </c>
      <c r="E46" s="13">
        <v>3000</v>
      </c>
      <c r="F46" s="13">
        <v>3000</v>
      </c>
      <c r="G46" s="13">
        <v>0</v>
      </c>
      <c r="H46" s="13"/>
      <c r="I46" s="13">
        <v>0</v>
      </c>
      <c r="J46" s="13">
        <v>3000</v>
      </c>
      <c r="K46" s="13">
        <v>3000</v>
      </c>
      <c r="L46" s="13">
        <v>0</v>
      </c>
      <c r="M46" s="13">
        <v>0</v>
      </c>
      <c r="N46" s="13">
        <f t="shared" si="0"/>
        <v>0</v>
      </c>
      <c r="O46" s="56">
        <f t="shared" si="1"/>
        <v>0</v>
      </c>
      <c r="P46" s="56">
        <f t="shared" si="2"/>
        <v>0</v>
      </c>
    </row>
    <row r="47" spans="1:16" x14ac:dyDescent="0.2">
      <c r="A47" s="10" t="s">
        <v>96</v>
      </c>
      <c r="B47" s="7" t="s">
        <v>28</v>
      </c>
      <c r="C47" s="13">
        <v>5000</v>
      </c>
      <c r="D47" s="13">
        <v>0</v>
      </c>
      <c r="E47" s="13">
        <v>5000</v>
      </c>
      <c r="F47" s="13">
        <v>2500</v>
      </c>
      <c r="G47" s="13">
        <v>0</v>
      </c>
      <c r="H47" s="13">
        <v>0</v>
      </c>
      <c r="I47" s="13">
        <v>0</v>
      </c>
      <c r="J47" s="13">
        <v>2500</v>
      </c>
      <c r="K47" s="13">
        <v>5000</v>
      </c>
      <c r="L47" s="13">
        <v>2500</v>
      </c>
      <c r="M47" s="13">
        <v>0</v>
      </c>
      <c r="N47" s="13">
        <f t="shared" si="0"/>
        <v>0</v>
      </c>
      <c r="O47" s="56">
        <f t="shared" si="1"/>
        <v>0</v>
      </c>
      <c r="P47" s="56">
        <f t="shared" si="2"/>
        <v>0</v>
      </c>
    </row>
    <row r="48" spans="1:16" x14ac:dyDescent="0.2">
      <c r="A48" s="10" t="s">
        <v>97</v>
      </c>
      <c r="B48" s="7" t="s">
        <v>29</v>
      </c>
      <c r="C48" s="13">
        <v>1000</v>
      </c>
      <c r="D48" s="13">
        <v>-300</v>
      </c>
      <c r="E48" s="13">
        <v>700</v>
      </c>
      <c r="F48" s="13">
        <v>200</v>
      </c>
      <c r="G48" s="13">
        <v>0</v>
      </c>
      <c r="H48" s="13">
        <v>0</v>
      </c>
      <c r="I48" s="13">
        <v>0</v>
      </c>
      <c r="J48" s="13">
        <v>200</v>
      </c>
      <c r="K48" s="13">
        <v>700</v>
      </c>
      <c r="L48" s="13">
        <v>500</v>
      </c>
      <c r="M48" s="13">
        <v>0</v>
      </c>
      <c r="N48" s="13">
        <f t="shared" si="0"/>
        <v>0</v>
      </c>
      <c r="O48" s="56">
        <f t="shared" si="1"/>
        <v>0</v>
      </c>
      <c r="P48" s="56">
        <f t="shared" si="2"/>
        <v>0</v>
      </c>
    </row>
    <row r="49" spans="1:16" x14ac:dyDescent="0.2">
      <c r="A49" s="10" t="s">
        <v>268</v>
      </c>
      <c r="B49" s="7" t="s">
        <v>246</v>
      </c>
      <c r="C49" s="13">
        <v>0</v>
      </c>
      <c r="D49" s="13">
        <v>108</v>
      </c>
      <c r="E49" s="13">
        <v>108</v>
      </c>
      <c r="F49" s="13">
        <v>108</v>
      </c>
      <c r="G49" s="13">
        <v>0</v>
      </c>
      <c r="H49" s="13">
        <v>54.82</v>
      </c>
      <c r="I49" s="13">
        <v>54.82</v>
      </c>
      <c r="J49" s="13">
        <v>5.68</v>
      </c>
      <c r="K49" s="13">
        <v>5.68</v>
      </c>
      <c r="L49" s="13">
        <v>0</v>
      </c>
      <c r="M49" s="13">
        <v>0</v>
      </c>
      <c r="N49" s="13">
        <f t="shared" si="0"/>
        <v>54.82</v>
      </c>
      <c r="O49" s="56">
        <f t="shared" si="1"/>
        <v>0.5075925925925926</v>
      </c>
      <c r="P49" s="56">
        <f t="shared" si="2"/>
        <v>0.5075925925925926</v>
      </c>
    </row>
    <row r="50" spans="1:16" x14ac:dyDescent="0.2">
      <c r="A50" s="10" t="s">
        <v>269</v>
      </c>
      <c r="B50" s="7" t="s">
        <v>247</v>
      </c>
      <c r="C50" s="13">
        <v>0</v>
      </c>
      <c r="D50" s="13">
        <v>1836</v>
      </c>
      <c r="E50" s="13">
        <v>1836</v>
      </c>
      <c r="F50" s="13">
        <v>1836</v>
      </c>
      <c r="G50" s="13">
        <v>0</v>
      </c>
      <c r="H50" s="13">
        <v>1794</v>
      </c>
      <c r="I50" s="13">
        <v>1794</v>
      </c>
      <c r="J50" s="13">
        <v>42</v>
      </c>
      <c r="K50" s="13">
        <v>42</v>
      </c>
      <c r="L50" s="13">
        <v>0</v>
      </c>
      <c r="M50" s="13">
        <v>650</v>
      </c>
      <c r="N50" s="13">
        <f t="shared" si="0"/>
        <v>1144</v>
      </c>
      <c r="O50" s="56">
        <f t="shared" si="1"/>
        <v>0.97712418300653592</v>
      </c>
      <c r="P50" s="56">
        <f t="shared" si="2"/>
        <v>0.97712418300653592</v>
      </c>
    </row>
    <row r="51" spans="1:16" x14ac:dyDescent="0.2">
      <c r="A51" s="10" t="s">
        <v>270</v>
      </c>
      <c r="B51" s="7" t="s">
        <v>248</v>
      </c>
      <c r="C51" s="13">
        <v>0</v>
      </c>
      <c r="D51" s="13">
        <v>62</v>
      </c>
      <c r="E51" s="13">
        <v>62</v>
      </c>
      <c r="F51" s="13">
        <v>62</v>
      </c>
      <c r="G51" s="13">
        <v>0</v>
      </c>
      <c r="H51" s="13">
        <v>47.6</v>
      </c>
      <c r="I51" s="13">
        <v>47.6</v>
      </c>
      <c r="J51" s="13">
        <v>14.4</v>
      </c>
      <c r="K51" s="13">
        <v>14.4</v>
      </c>
      <c r="L51" s="13">
        <v>0</v>
      </c>
      <c r="M51" s="13">
        <v>15</v>
      </c>
      <c r="N51" s="13">
        <f t="shared" si="0"/>
        <v>32.6</v>
      </c>
      <c r="O51" s="56">
        <f t="shared" si="1"/>
        <v>0.76774193548387104</v>
      </c>
      <c r="P51" s="56">
        <f t="shared" si="2"/>
        <v>0.76774193548387104</v>
      </c>
    </row>
    <row r="52" spans="1:16" x14ac:dyDescent="0.2">
      <c r="A52" s="10" t="s">
        <v>271</v>
      </c>
      <c r="B52" s="7" t="s">
        <v>249</v>
      </c>
      <c r="C52" s="13">
        <v>0</v>
      </c>
      <c r="D52" s="13">
        <v>244</v>
      </c>
      <c r="E52" s="13">
        <v>244</v>
      </c>
      <c r="F52" s="13">
        <v>244</v>
      </c>
      <c r="G52" s="13">
        <v>0</v>
      </c>
      <c r="H52" s="13">
        <v>9.6300000000000008</v>
      </c>
      <c r="I52" s="13">
        <v>9.6300000000000008</v>
      </c>
      <c r="J52" s="13">
        <v>0.09</v>
      </c>
      <c r="K52" s="13">
        <v>0.09</v>
      </c>
      <c r="L52" s="13">
        <v>0</v>
      </c>
      <c r="M52" s="13">
        <v>0</v>
      </c>
      <c r="N52" s="13">
        <f t="shared" si="0"/>
        <v>9.6300000000000008</v>
      </c>
      <c r="O52" s="56">
        <f t="shared" si="1"/>
        <v>3.9467213114754103E-2</v>
      </c>
      <c r="P52" s="56">
        <f t="shared" si="2"/>
        <v>3.9467213114754103E-2</v>
      </c>
    </row>
    <row r="53" spans="1:16" x14ac:dyDescent="0.2">
      <c r="A53" s="10" t="s">
        <v>272</v>
      </c>
      <c r="B53" s="7" t="s">
        <v>250</v>
      </c>
      <c r="C53" s="13">
        <v>0</v>
      </c>
      <c r="D53" s="13">
        <v>38</v>
      </c>
      <c r="E53" s="13">
        <v>38</v>
      </c>
      <c r="F53" s="13">
        <v>38</v>
      </c>
      <c r="G53" s="13">
        <v>0</v>
      </c>
      <c r="H53" s="13">
        <v>0</v>
      </c>
      <c r="I53" s="13">
        <v>0</v>
      </c>
      <c r="J53" s="13">
        <v>0.55000000000000004</v>
      </c>
      <c r="K53" s="13">
        <v>0.55000000000000004</v>
      </c>
      <c r="L53" s="13">
        <v>0</v>
      </c>
      <c r="M53" s="13">
        <v>0</v>
      </c>
      <c r="N53" s="13">
        <f t="shared" si="0"/>
        <v>0</v>
      </c>
      <c r="O53" s="56">
        <f t="shared" si="1"/>
        <v>0</v>
      </c>
      <c r="P53" s="56">
        <f t="shared" si="2"/>
        <v>0</v>
      </c>
    </row>
    <row r="54" spans="1:16" x14ac:dyDescent="0.2">
      <c r="A54" s="10" t="s">
        <v>103</v>
      </c>
      <c r="B54" s="7" t="s">
        <v>251</v>
      </c>
      <c r="C54" s="13">
        <v>0</v>
      </c>
      <c r="D54" s="13">
        <v>700</v>
      </c>
      <c r="E54" s="13">
        <v>700</v>
      </c>
      <c r="F54" s="13">
        <v>700</v>
      </c>
      <c r="G54" s="13">
        <v>0</v>
      </c>
      <c r="H54" s="13">
        <v>136</v>
      </c>
      <c r="I54" s="13">
        <v>136</v>
      </c>
      <c r="J54" s="13">
        <v>401.5</v>
      </c>
      <c r="K54" s="13">
        <v>401.5</v>
      </c>
      <c r="L54" s="13">
        <v>0</v>
      </c>
      <c r="M54" s="13">
        <v>0</v>
      </c>
      <c r="N54" s="13">
        <f t="shared" si="0"/>
        <v>136</v>
      </c>
      <c r="O54" s="56">
        <f t="shared" si="1"/>
        <v>0.19428571428571428</v>
      </c>
      <c r="P54" s="56">
        <f t="shared" si="2"/>
        <v>0.19428571428571428</v>
      </c>
    </row>
    <row r="55" spans="1:16" x14ac:dyDescent="0.2">
      <c r="A55" s="10" t="s">
        <v>104</v>
      </c>
      <c r="B55" s="7" t="s">
        <v>252</v>
      </c>
      <c r="C55" s="13">
        <v>0</v>
      </c>
      <c r="D55" s="13">
        <v>50</v>
      </c>
      <c r="E55" s="13">
        <v>50</v>
      </c>
      <c r="F55" s="13">
        <v>50</v>
      </c>
      <c r="G55" s="13">
        <v>0</v>
      </c>
      <c r="H55" s="13">
        <v>0</v>
      </c>
      <c r="I55" s="13">
        <v>0</v>
      </c>
      <c r="J55" s="13">
        <v>43.41</v>
      </c>
      <c r="K55" s="13">
        <v>43.41</v>
      </c>
      <c r="L55" s="13">
        <v>0</v>
      </c>
      <c r="M55" s="13">
        <v>0</v>
      </c>
      <c r="N55" s="13">
        <f t="shared" si="0"/>
        <v>0</v>
      </c>
      <c r="O55" s="56">
        <f t="shared" si="1"/>
        <v>0</v>
      </c>
      <c r="P55" s="56">
        <f t="shared" si="2"/>
        <v>0</v>
      </c>
    </row>
    <row r="56" spans="1:16" x14ac:dyDescent="0.2">
      <c r="A56" s="10" t="s">
        <v>105</v>
      </c>
      <c r="B56" s="7" t="s">
        <v>253</v>
      </c>
      <c r="C56" s="13">
        <v>0</v>
      </c>
      <c r="D56" s="13">
        <v>455</v>
      </c>
      <c r="E56" s="13">
        <v>455</v>
      </c>
      <c r="F56" s="13">
        <v>455</v>
      </c>
      <c r="G56" s="13">
        <v>0</v>
      </c>
      <c r="H56" s="13">
        <v>454.92</v>
      </c>
      <c r="I56" s="13">
        <v>454.92</v>
      </c>
      <c r="J56" s="13">
        <v>0.08</v>
      </c>
      <c r="K56" s="13">
        <v>0.08</v>
      </c>
      <c r="L56" s="13">
        <v>0</v>
      </c>
      <c r="M56" s="13">
        <v>0</v>
      </c>
      <c r="N56" s="13">
        <f t="shared" si="0"/>
        <v>454.92</v>
      </c>
      <c r="O56" s="56">
        <f t="shared" si="1"/>
        <v>0.99982417582417582</v>
      </c>
      <c r="P56" s="56">
        <f t="shared" si="2"/>
        <v>0.99982417582417582</v>
      </c>
    </row>
    <row r="57" spans="1:16" x14ac:dyDescent="0.2">
      <c r="A57" s="10" t="s">
        <v>98</v>
      </c>
      <c r="B57" s="7" t="s">
        <v>30</v>
      </c>
      <c r="C57" s="13">
        <v>8000</v>
      </c>
      <c r="D57" s="13">
        <v>0</v>
      </c>
      <c r="E57" s="13">
        <v>8000</v>
      </c>
      <c r="F57" s="13">
        <v>8000</v>
      </c>
      <c r="G57" s="13">
        <v>8000</v>
      </c>
      <c r="H57" s="13">
        <v>0</v>
      </c>
      <c r="I57" s="13">
        <v>0</v>
      </c>
      <c r="J57" s="13">
        <v>8000</v>
      </c>
      <c r="K57" s="13">
        <v>0</v>
      </c>
      <c r="L57" s="13">
        <v>0</v>
      </c>
      <c r="M57" s="13">
        <v>0</v>
      </c>
      <c r="N57" s="13">
        <f t="shared" si="0"/>
        <v>0</v>
      </c>
      <c r="O57" s="56">
        <f t="shared" si="1"/>
        <v>0</v>
      </c>
      <c r="P57" s="56">
        <f t="shared" si="2"/>
        <v>0</v>
      </c>
    </row>
    <row r="58" spans="1:16" x14ac:dyDescent="0.2">
      <c r="A58" s="10" t="s">
        <v>99</v>
      </c>
      <c r="B58" s="7" t="s">
        <v>31</v>
      </c>
      <c r="C58" s="13">
        <v>8000</v>
      </c>
      <c r="D58" s="13">
        <v>0</v>
      </c>
      <c r="E58" s="13">
        <v>8000</v>
      </c>
      <c r="F58" s="13">
        <v>8000</v>
      </c>
      <c r="G58" s="13">
        <v>8000</v>
      </c>
      <c r="H58" s="13">
        <v>0</v>
      </c>
      <c r="I58" s="13">
        <v>0</v>
      </c>
      <c r="J58" s="13">
        <v>8000</v>
      </c>
      <c r="K58" s="13">
        <v>0</v>
      </c>
      <c r="L58" s="13">
        <v>0</v>
      </c>
      <c r="M58" s="13">
        <v>0</v>
      </c>
      <c r="N58" s="13">
        <f t="shared" si="0"/>
        <v>0</v>
      </c>
      <c r="O58" s="56">
        <f t="shared" si="1"/>
        <v>0</v>
      </c>
      <c r="P58" s="56">
        <f t="shared" si="2"/>
        <v>0</v>
      </c>
    </row>
    <row r="59" spans="1:16" x14ac:dyDescent="0.2">
      <c r="A59" s="10" t="s">
        <v>100</v>
      </c>
      <c r="B59" s="7" t="s">
        <v>32</v>
      </c>
      <c r="C59" s="13">
        <v>1000</v>
      </c>
      <c r="D59" s="13">
        <v>0</v>
      </c>
      <c r="E59" s="13">
        <v>1000</v>
      </c>
      <c r="F59" s="13">
        <v>250</v>
      </c>
      <c r="G59" s="13">
        <v>0</v>
      </c>
      <c r="H59" s="13">
        <v>0</v>
      </c>
      <c r="I59" s="13">
        <v>0</v>
      </c>
      <c r="J59" s="13">
        <v>250</v>
      </c>
      <c r="K59" s="13">
        <v>1000</v>
      </c>
      <c r="L59" s="13">
        <v>750</v>
      </c>
      <c r="M59" s="13">
        <v>0</v>
      </c>
      <c r="N59" s="13">
        <f t="shared" si="0"/>
        <v>0</v>
      </c>
      <c r="O59" s="56">
        <f t="shared" si="1"/>
        <v>0</v>
      </c>
      <c r="P59" s="56">
        <f t="shared" si="2"/>
        <v>0</v>
      </c>
    </row>
    <row r="60" spans="1:16" x14ac:dyDescent="0.2">
      <c r="A60" s="10" t="s">
        <v>101</v>
      </c>
      <c r="B60" s="7" t="s">
        <v>33</v>
      </c>
      <c r="C60" s="13">
        <v>1000</v>
      </c>
      <c r="D60" s="13">
        <v>3826</v>
      </c>
      <c r="E60" s="13">
        <v>4826</v>
      </c>
      <c r="F60" s="13">
        <v>4826</v>
      </c>
      <c r="G60" s="13">
        <v>0</v>
      </c>
      <c r="H60" s="13">
        <v>564</v>
      </c>
      <c r="I60" s="13">
        <v>564</v>
      </c>
      <c r="J60" s="13">
        <v>4262</v>
      </c>
      <c r="K60" s="13">
        <v>4262</v>
      </c>
      <c r="L60" s="13">
        <v>0</v>
      </c>
      <c r="M60" s="13">
        <v>0</v>
      </c>
      <c r="N60" s="13">
        <f t="shared" si="0"/>
        <v>564</v>
      </c>
      <c r="O60" s="56">
        <f t="shared" si="1"/>
        <v>0.11686697057604642</v>
      </c>
      <c r="P60" s="56">
        <f t="shared" si="2"/>
        <v>0.11686697057604642</v>
      </c>
    </row>
    <row r="61" spans="1:16" x14ac:dyDescent="0.2">
      <c r="A61" s="10" t="s">
        <v>102</v>
      </c>
      <c r="B61" s="7" t="s">
        <v>34</v>
      </c>
      <c r="C61" s="13">
        <v>5000</v>
      </c>
      <c r="D61" s="13">
        <v>-546</v>
      </c>
      <c r="E61" s="13">
        <v>4454</v>
      </c>
      <c r="F61" s="13">
        <v>954</v>
      </c>
      <c r="G61" s="13">
        <v>0</v>
      </c>
      <c r="H61" s="13">
        <v>0</v>
      </c>
      <c r="I61" s="13">
        <v>0</v>
      </c>
      <c r="J61" s="13">
        <v>889.8</v>
      </c>
      <c r="K61" s="13">
        <v>4389.8</v>
      </c>
      <c r="L61" s="13">
        <v>3500</v>
      </c>
      <c r="M61" s="13">
        <v>0</v>
      </c>
      <c r="N61" s="13">
        <f t="shared" si="0"/>
        <v>0</v>
      </c>
      <c r="O61" s="56">
        <f t="shared" si="1"/>
        <v>0</v>
      </c>
      <c r="P61" s="56">
        <f t="shared" si="2"/>
        <v>0</v>
      </c>
    </row>
    <row r="62" spans="1:16" x14ac:dyDescent="0.2">
      <c r="A62" s="10" t="s">
        <v>103</v>
      </c>
      <c r="B62" s="7" t="s">
        <v>35</v>
      </c>
      <c r="C62" s="13">
        <v>1000</v>
      </c>
      <c r="D62" s="13">
        <v>0</v>
      </c>
      <c r="E62" s="13">
        <v>1000</v>
      </c>
      <c r="F62" s="13">
        <v>500</v>
      </c>
      <c r="G62" s="13">
        <v>0</v>
      </c>
      <c r="H62" s="13">
        <v>0</v>
      </c>
      <c r="I62" s="13">
        <v>0</v>
      </c>
      <c r="J62" s="13">
        <v>498.84</v>
      </c>
      <c r="K62" s="13">
        <v>998.84</v>
      </c>
      <c r="L62" s="13">
        <v>500</v>
      </c>
      <c r="M62" s="13">
        <v>0</v>
      </c>
      <c r="N62" s="13">
        <f t="shared" si="0"/>
        <v>0</v>
      </c>
      <c r="O62" s="56">
        <f t="shared" si="1"/>
        <v>0</v>
      </c>
      <c r="P62" s="56">
        <f t="shared" si="2"/>
        <v>0</v>
      </c>
    </row>
    <row r="63" spans="1:16" x14ac:dyDescent="0.2">
      <c r="A63" s="10" t="s">
        <v>104</v>
      </c>
      <c r="B63" s="7" t="s">
        <v>36</v>
      </c>
      <c r="C63" s="13">
        <v>1000</v>
      </c>
      <c r="D63" s="13">
        <v>0</v>
      </c>
      <c r="E63" s="13">
        <v>1000</v>
      </c>
      <c r="F63" s="13">
        <v>300</v>
      </c>
      <c r="G63" s="13">
        <v>0</v>
      </c>
      <c r="H63" s="13">
        <v>0</v>
      </c>
      <c r="I63" s="13">
        <v>0</v>
      </c>
      <c r="J63" s="13">
        <v>300</v>
      </c>
      <c r="K63" s="13">
        <v>1000</v>
      </c>
      <c r="L63" s="13">
        <v>700</v>
      </c>
      <c r="M63" s="13">
        <v>0</v>
      </c>
      <c r="N63" s="13">
        <f t="shared" si="0"/>
        <v>0</v>
      </c>
      <c r="O63" s="56">
        <f t="shared" si="1"/>
        <v>0</v>
      </c>
      <c r="P63" s="56">
        <f t="shared" si="2"/>
        <v>0</v>
      </c>
    </row>
    <row r="64" spans="1:16" x14ac:dyDescent="0.2">
      <c r="A64" s="10" t="s">
        <v>105</v>
      </c>
      <c r="B64" s="7" t="s">
        <v>37</v>
      </c>
      <c r="C64" s="13">
        <v>1000</v>
      </c>
      <c r="D64" s="13">
        <v>0</v>
      </c>
      <c r="E64" s="13">
        <v>1000</v>
      </c>
      <c r="F64" s="13">
        <v>400</v>
      </c>
      <c r="G64" s="13">
        <v>0</v>
      </c>
      <c r="H64" s="13">
        <v>0</v>
      </c>
      <c r="I64" s="13">
        <v>0</v>
      </c>
      <c r="J64" s="13">
        <v>400</v>
      </c>
      <c r="K64" s="13">
        <v>1000</v>
      </c>
      <c r="L64" s="13">
        <v>600</v>
      </c>
      <c r="M64" s="13">
        <v>0</v>
      </c>
      <c r="N64" s="13">
        <f t="shared" si="0"/>
        <v>0</v>
      </c>
      <c r="O64" s="56">
        <f t="shared" si="1"/>
        <v>0</v>
      </c>
      <c r="P64" s="56">
        <f t="shared" si="2"/>
        <v>0</v>
      </c>
    </row>
    <row r="65" spans="1:16" x14ac:dyDescent="0.2">
      <c r="A65" s="10" t="s">
        <v>106</v>
      </c>
      <c r="B65" s="7" t="s">
        <v>38</v>
      </c>
      <c r="C65" s="13">
        <v>1000</v>
      </c>
      <c r="D65" s="13">
        <v>0</v>
      </c>
      <c r="E65" s="13">
        <v>1000</v>
      </c>
      <c r="F65" s="13">
        <v>200</v>
      </c>
      <c r="G65" s="13">
        <v>0</v>
      </c>
      <c r="H65" s="13">
        <v>0</v>
      </c>
      <c r="I65" s="13">
        <v>0</v>
      </c>
      <c r="J65" s="13">
        <v>200</v>
      </c>
      <c r="K65" s="13">
        <v>1000</v>
      </c>
      <c r="L65" s="13">
        <v>800</v>
      </c>
      <c r="M65" s="13">
        <v>0</v>
      </c>
      <c r="N65" s="13">
        <f t="shared" si="0"/>
        <v>0</v>
      </c>
      <c r="O65" s="56">
        <f t="shared" si="1"/>
        <v>0</v>
      </c>
      <c r="P65" s="56">
        <f t="shared" si="2"/>
        <v>0</v>
      </c>
    </row>
    <row r="66" spans="1:16" x14ac:dyDescent="0.2">
      <c r="A66" s="10" t="s">
        <v>107</v>
      </c>
      <c r="B66" s="7" t="s">
        <v>39</v>
      </c>
      <c r="C66" s="13">
        <v>1000</v>
      </c>
      <c r="D66" s="13">
        <v>-100</v>
      </c>
      <c r="E66" s="13">
        <v>900</v>
      </c>
      <c r="F66" s="13">
        <v>100</v>
      </c>
      <c r="G66" s="13">
        <v>0</v>
      </c>
      <c r="H66" s="13">
        <v>64.2</v>
      </c>
      <c r="I66" s="13">
        <v>64.2</v>
      </c>
      <c r="J66" s="13">
        <v>35.799999999999997</v>
      </c>
      <c r="K66" s="13">
        <v>835.8</v>
      </c>
      <c r="L66" s="13">
        <v>800</v>
      </c>
      <c r="M66" s="13">
        <v>0</v>
      </c>
      <c r="N66" s="13">
        <f t="shared" si="0"/>
        <v>64.2</v>
      </c>
      <c r="O66" s="56">
        <f t="shared" si="1"/>
        <v>0.64200000000000002</v>
      </c>
      <c r="P66" s="56">
        <f t="shared" si="2"/>
        <v>7.1333333333333332E-2</v>
      </c>
    </row>
    <row r="67" spans="1:16" x14ac:dyDescent="0.2">
      <c r="A67" s="10" t="s">
        <v>108</v>
      </c>
      <c r="B67" s="7" t="s">
        <v>40</v>
      </c>
      <c r="C67" s="13">
        <v>1000</v>
      </c>
      <c r="D67" s="13">
        <v>-100</v>
      </c>
      <c r="E67" s="13">
        <v>900</v>
      </c>
      <c r="F67" s="13">
        <v>100</v>
      </c>
      <c r="G67" s="13">
        <v>0</v>
      </c>
      <c r="H67" s="13">
        <v>0</v>
      </c>
      <c r="I67" s="13">
        <v>0</v>
      </c>
      <c r="J67" s="13">
        <v>100</v>
      </c>
      <c r="K67" s="13">
        <v>900</v>
      </c>
      <c r="L67" s="13">
        <v>800</v>
      </c>
      <c r="M67" s="13">
        <v>0</v>
      </c>
      <c r="N67" s="13">
        <f t="shared" si="0"/>
        <v>0</v>
      </c>
      <c r="O67" s="56">
        <f t="shared" si="1"/>
        <v>0</v>
      </c>
      <c r="P67" s="56">
        <f t="shared" si="2"/>
        <v>0</v>
      </c>
    </row>
    <row r="68" spans="1:16" x14ac:dyDescent="0.2">
      <c r="A68" s="10" t="s">
        <v>273</v>
      </c>
      <c r="B68" s="7" t="s">
        <v>254</v>
      </c>
      <c r="C68" s="13">
        <v>0</v>
      </c>
      <c r="D68" s="13">
        <v>100</v>
      </c>
      <c r="E68" s="13">
        <v>100</v>
      </c>
      <c r="F68" s="13">
        <v>100</v>
      </c>
      <c r="G68" s="13">
        <v>0</v>
      </c>
      <c r="H68" s="13">
        <v>0</v>
      </c>
      <c r="I68" s="13">
        <v>0</v>
      </c>
      <c r="J68" s="13">
        <v>30</v>
      </c>
      <c r="K68" s="13">
        <v>30</v>
      </c>
      <c r="L68" s="13">
        <v>0</v>
      </c>
      <c r="M68" s="13">
        <v>0</v>
      </c>
      <c r="N68" s="13">
        <f t="shared" si="0"/>
        <v>0</v>
      </c>
      <c r="O68" s="56">
        <f t="shared" si="1"/>
        <v>0</v>
      </c>
      <c r="P68" s="56">
        <f t="shared" si="2"/>
        <v>0</v>
      </c>
    </row>
    <row r="69" spans="1:16" x14ac:dyDescent="0.2">
      <c r="A69" s="10" t="s">
        <v>109</v>
      </c>
      <c r="B69" s="7" t="s">
        <v>41</v>
      </c>
      <c r="C69" s="13">
        <v>800</v>
      </c>
      <c r="D69" s="13">
        <v>0</v>
      </c>
      <c r="E69" s="13">
        <v>800</v>
      </c>
      <c r="F69" s="13">
        <v>200</v>
      </c>
      <c r="G69" s="13">
        <v>0</v>
      </c>
      <c r="H69" s="13">
        <v>0</v>
      </c>
      <c r="I69" s="13">
        <v>0</v>
      </c>
      <c r="J69" s="13">
        <v>200</v>
      </c>
      <c r="K69" s="13">
        <v>800</v>
      </c>
      <c r="L69" s="13">
        <v>600</v>
      </c>
      <c r="M69" s="13">
        <v>0</v>
      </c>
      <c r="N69" s="13">
        <f t="shared" si="0"/>
        <v>0</v>
      </c>
      <c r="O69" s="56">
        <f t="shared" si="1"/>
        <v>0</v>
      </c>
      <c r="P69" s="56">
        <f t="shared" si="2"/>
        <v>0</v>
      </c>
    </row>
    <row r="70" spans="1:16" x14ac:dyDescent="0.2">
      <c r="A70" s="10" t="s">
        <v>209</v>
      </c>
      <c r="B70" s="7" t="s">
        <v>207</v>
      </c>
      <c r="C70" s="13">
        <v>1000</v>
      </c>
      <c r="D70" s="13">
        <v>-200</v>
      </c>
      <c r="E70" s="13">
        <v>800</v>
      </c>
      <c r="F70" s="13">
        <v>100</v>
      </c>
      <c r="G70" s="13">
        <v>0</v>
      </c>
      <c r="H70" s="13">
        <v>0</v>
      </c>
      <c r="I70" s="13">
        <v>0</v>
      </c>
      <c r="J70" s="13">
        <v>100</v>
      </c>
      <c r="K70" s="13">
        <v>800</v>
      </c>
      <c r="L70" s="13">
        <v>700</v>
      </c>
      <c r="M70" s="13">
        <v>0</v>
      </c>
      <c r="N70" s="13">
        <f t="shared" si="0"/>
        <v>0</v>
      </c>
      <c r="O70" s="56">
        <f t="shared" si="1"/>
        <v>0</v>
      </c>
      <c r="P70" s="56">
        <f t="shared" si="2"/>
        <v>0</v>
      </c>
    </row>
    <row r="71" spans="1:16" x14ac:dyDescent="0.2">
      <c r="A71" s="10" t="s">
        <v>110</v>
      </c>
      <c r="B71" s="7" t="s">
        <v>42</v>
      </c>
      <c r="C71" s="13">
        <v>2000</v>
      </c>
      <c r="D71" s="13">
        <v>-300</v>
      </c>
      <c r="E71" s="13">
        <v>1700</v>
      </c>
      <c r="F71" s="13">
        <v>240</v>
      </c>
      <c r="G71" s="13">
        <v>0</v>
      </c>
      <c r="H71" s="13">
        <v>0</v>
      </c>
      <c r="I71" s="13">
        <v>0</v>
      </c>
      <c r="J71" s="13">
        <v>240</v>
      </c>
      <c r="K71" s="13">
        <v>1700</v>
      </c>
      <c r="L71" s="13">
        <v>1460</v>
      </c>
      <c r="M71" s="13">
        <v>0</v>
      </c>
      <c r="N71" s="13">
        <f t="shared" si="0"/>
        <v>0</v>
      </c>
      <c r="O71" s="56">
        <f t="shared" si="1"/>
        <v>0</v>
      </c>
      <c r="P71" s="56">
        <f t="shared" si="2"/>
        <v>0</v>
      </c>
    </row>
    <row r="72" spans="1:16" x14ac:dyDescent="0.2">
      <c r="A72" s="10" t="s">
        <v>274</v>
      </c>
      <c r="B72" s="7" t="s">
        <v>255</v>
      </c>
      <c r="C72" s="13">
        <v>0</v>
      </c>
      <c r="D72" s="13">
        <v>210</v>
      </c>
      <c r="E72" s="13">
        <v>210</v>
      </c>
      <c r="F72" s="13">
        <v>210</v>
      </c>
      <c r="G72" s="13">
        <v>0</v>
      </c>
      <c r="H72" s="13">
        <v>0</v>
      </c>
      <c r="I72" s="13">
        <v>0</v>
      </c>
      <c r="J72" s="13">
        <v>15</v>
      </c>
      <c r="K72" s="13">
        <v>15</v>
      </c>
      <c r="L72" s="13">
        <v>0</v>
      </c>
      <c r="M72" s="13">
        <v>0</v>
      </c>
      <c r="N72" s="13">
        <f t="shared" si="0"/>
        <v>0</v>
      </c>
      <c r="O72" s="56">
        <f t="shared" si="1"/>
        <v>0</v>
      </c>
      <c r="P72" s="56">
        <f t="shared" si="2"/>
        <v>0</v>
      </c>
    </row>
    <row r="73" spans="1:16" x14ac:dyDescent="0.2">
      <c r="A73" s="10" t="s">
        <v>275</v>
      </c>
      <c r="B73" s="7" t="s">
        <v>256</v>
      </c>
      <c r="C73" s="13">
        <v>0</v>
      </c>
      <c r="D73" s="13">
        <v>50</v>
      </c>
      <c r="E73" s="13">
        <v>50</v>
      </c>
      <c r="F73" s="13">
        <v>50</v>
      </c>
      <c r="G73" s="13">
        <v>0</v>
      </c>
      <c r="H73" s="13">
        <v>0</v>
      </c>
      <c r="I73" s="13">
        <v>0</v>
      </c>
      <c r="J73" s="13">
        <v>41.56</v>
      </c>
      <c r="K73" s="13">
        <v>41.56</v>
      </c>
      <c r="L73" s="13">
        <v>0</v>
      </c>
      <c r="M73" s="13">
        <v>0</v>
      </c>
      <c r="N73" s="13">
        <f t="shared" ref="N73:N120" si="3">I73-M73</f>
        <v>0</v>
      </c>
      <c r="O73" s="56">
        <f t="shared" ref="O73:O120" si="4">I73/F73</f>
        <v>0</v>
      </c>
      <c r="P73" s="56">
        <f t="shared" ref="P73:P120" si="5">I73/E73</f>
        <v>0</v>
      </c>
    </row>
    <row r="74" spans="1:16" x14ac:dyDescent="0.2">
      <c r="A74" s="10" t="s">
        <v>111</v>
      </c>
      <c r="B74" s="7" t="s">
        <v>43</v>
      </c>
      <c r="C74" s="13">
        <v>10000</v>
      </c>
      <c r="D74" s="13">
        <v>0</v>
      </c>
      <c r="E74" s="13">
        <v>10000</v>
      </c>
      <c r="F74" s="13">
        <v>2700</v>
      </c>
      <c r="G74" s="13">
        <v>0</v>
      </c>
      <c r="H74" s="13">
        <v>0</v>
      </c>
      <c r="I74" s="13">
        <v>0</v>
      </c>
      <c r="J74" s="13">
        <v>2700</v>
      </c>
      <c r="K74" s="13">
        <v>10000</v>
      </c>
      <c r="L74" s="13">
        <v>7300</v>
      </c>
      <c r="M74" s="13">
        <v>0</v>
      </c>
      <c r="N74" s="13">
        <f t="shared" si="3"/>
        <v>0</v>
      </c>
      <c r="O74" s="56">
        <f t="shared" si="4"/>
        <v>0</v>
      </c>
      <c r="P74" s="56">
        <f t="shared" si="5"/>
        <v>0</v>
      </c>
    </row>
    <row r="75" spans="1:16" x14ac:dyDescent="0.2">
      <c r="A75" s="10" t="s">
        <v>112</v>
      </c>
      <c r="B75" s="7" t="s">
        <v>44</v>
      </c>
      <c r="C75" s="13">
        <v>20000</v>
      </c>
      <c r="D75" s="13">
        <v>0</v>
      </c>
      <c r="E75" s="13">
        <v>20000</v>
      </c>
      <c r="F75" s="13">
        <v>5400</v>
      </c>
      <c r="G75" s="13">
        <v>0</v>
      </c>
      <c r="H75" s="13">
        <v>0</v>
      </c>
      <c r="I75" s="13">
        <v>115.03</v>
      </c>
      <c r="J75" s="13">
        <v>5254.05</v>
      </c>
      <c r="K75" s="13">
        <v>19854.05</v>
      </c>
      <c r="L75" s="13">
        <v>14600</v>
      </c>
      <c r="M75" s="13">
        <v>0</v>
      </c>
      <c r="N75" s="13">
        <f t="shared" si="3"/>
        <v>115.03</v>
      </c>
      <c r="O75" s="56">
        <f t="shared" si="4"/>
        <v>2.1301851851851853E-2</v>
      </c>
      <c r="P75" s="56">
        <f t="shared" si="5"/>
        <v>5.7514999999999997E-3</v>
      </c>
    </row>
    <row r="76" spans="1:16" x14ac:dyDescent="0.2">
      <c r="A76" s="10" t="s">
        <v>113</v>
      </c>
      <c r="B76" s="7" t="s">
        <v>45</v>
      </c>
      <c r="C76" s="13">
        <v>5000</v>
      </c>
      <c r="D76" s="13">
        <v>-1420</v>
      </c>
      <c r="E76" s="13">
        <v>3580</v>
      </c>
      <c r="F76" s="13">
        <v>80</v>
      </c>
      <c r="G76" s="13">
        <v>0</v>
      </c>
      <c r="H76" s="13">
        <v>0</v>
      </c>
      <c r="I76" s="13">
        <v>0</v>
      </c>
      <c r="J76" s="13">
        <v>80</v>
      </c>
      <c r="K76" s="13">
        <v>3580</v>
      </c>
      <c r="L76" s="13">
        <v>3500</v>
      </c>
      <c r="M76" s="13">
        <v>0</v>
      </c>
      <c r="N76" s="13">
        <f t="shared" si="3"/>
        <v>0</v>
      </c>
      <c r="O76" s="56">
        <f t="shared" si="4"/>
        <v>0</v>
      </c>
      <c r="P76" s="56">
        <f t="shared" si="5"/>
        <v>0</v>
      </c>
    </row>
    <row r="77" spans="1:16" x14ac:dyDescent="0.2">
      <c r="A77" s="10" t="s">
        <v>278</v>
      </c>
      <c r="B77" s="7" t="s">
        <v>257</v>
      </c>
      <c r="C77" s="13">
        <v>0</v>
      </c>
      <c r="D77" s="13">
        <v>240</v>
      </c>
      <c r="E77" s="13">
        <v>240</v>
      </c>
      <c r="F77" s="13">
        <v>240</v>
      </c>
      <c r="G77" s="13">
        <v>0</v>
      </c>
      <c r="H77" s="13">
        <v>190.88</v>
      </c>
      <c r="I77" s="13">
        <v>190.88</v>
      </c>
      <c r="J77" s="13">
        <v>41.12</v>
      </c>
      <c r="K77" s="13">
        <v>41.12</v>
      </c>
      <c r="L77" s="13">
        <v>0</v>
      </c>
      <c r="M77" s="13">
        <v>0</v>
      </c>
      <c r="N77" s="13">
        <f t="shared" si="3"/>
        <v>190.88</v>
      </c>
      <c r="O77" s="56">
        <f t="shared" si="4"/>
        <v>0.79533333333333334</v>
      </c>
      <c r="P77" s="56">
        <f t="shared" si="5"/>
        <v>0.79533333333333334</v>
      </c>
    </row>
    <row r="78" spans="1:16" x14ac:dyDescent="0.2">
      <c r="A78" s="10" t="s">
        <v>276</v>
      </c>
      <c r="B78" s="7" t="s">
        <v>258</v>
      </c>
      <c r="C78" s="13">
        <v>0</v>
      </c>
      <c r="D78" s="13">
        <v>3553</v>
      </c>
      <c r="E78" s="13">
        <v>3553</v>
      </c>
      <c r="F78" s="13">
        <v>3553</v>
      </c>
      <c r="G78" s="13">
        <v>0</v>
      </c>
      <c r="H78" s="13">
        <v>3525.07</v>
      </c>
      <c r="I78" s="13">
        <v>3525.07</v>
      </c>
      <c r="J78" s="13">
        <v>1.23</v>
      </c>
      <c r="K78" s="13">
        <v>1.23</v>
      </c>
      <c r="L78" s="13">
        <v>0</v>
      </c>
      <c r="M78" s="13">
        <v>0</v>
      </c>
      <c r="N78" s="13">
        <f t="shared" si="3"/>
        <v>3525.07</v>
      </c>
      <c r="O78" s="56">
        <f t="shared" si="4"/>
        <v>0.99213903743315512</v>
      </c>
      <c r="P78" s="56">
        <f t="shared" si="5"/>
        <v>0.99213903743315512</v>
      </c>
    </row>
    <row r="79" spans="1:16" x14ac:dyDescent="0.2">
      <c r="A79" s="10" t="s">
        <v>279</v>
      </c>
      <c r="B79" s="7" t="s">
        <v>259</v>
      </c>
      <c r="C79" s="13">
        <v>0</v>
      </c>
      <c r="D79" s="13">
        <v>112</v>
      </c>
      <c r="E79" s="13">
        <v>112</v>
      </c>
      <c r="F79" s="13">
        <v>112</v>
      </c>
      <c r="G79" s="13">
        <v>0</v>
      </c>
      <c r="H79" s="13">
        <v>0</v>
      </c>
      <c r="I79" s="13">
        <v>0</v>
      </c>
      <c r="J79" s="13">
        <v>0.75</v>
      </c>
      <c r="K79" s="13">
        <v>0.75</v>
      </c>
      <c r="L79" s="13">
        <v>0</v>
      </c>
      <c r="M79" s="13">
        <v>0</v>
      </c>
      <c r="N79" s="13">
        <f t="shared" si="3"/>
        <v>0</v>
      </c>
      <c r="O79" s="56">
        <f t="shared" si="4"/>
        <v>0</v>
      </c>
      <c r="P79" s="56">
        <f t="shared" si="5"/>
        <v>0</v>
      </c>
    </row>
    <row r="80" spans="1:16" x14ac:dyDescent="0.2">
      <c r="A80" s="10" t="s">
        <v>277</v>
      </c>
      <c r="B80" s="7" t="s">
        <v>260</v>
      </c>
      <c r="C80" s="13">
        <v>0</v>
      </c>
      <c r="D80" s="13">
        <v>29</v>
      </c>
      <c r="E80" s="13">
        <v>29</v>
      </c>
      <c r="F80" s="13">
        <v>29</v>
      </c>
      <c r="G80" s="13">
        <v>0</v>
      </c>
      <c r="H80" s="13">
        <v>7.44</v>
      </c>
      <c r="I80" s="13">
        <v>7.44</v>
      </c>
      <c r="J80" s="13">
        <v>2.33</v>
      </c>
      <c r="K80" s="13">
        <v>2.33</v>
      </c>
      <c r="L80" s="13">
        <v>0</v>
      </c>
      <c r="M80" s="13">
        <v>0</v>
      </c>
      <c r="N80" s="13">
        <f t="shared" si="3"/>
        <v>7.44</v>
      </c>
      <c r="O80" s="56">
        <f t="shared" si="4"/>
        <v>0.25655172413793104</v>
      </c>
      <c r="P80" s="56">
        <f t="shared" si="5"/>
        <v>0.25655172413793104</v>
      </c>
    </row>
    <row r="81" spans="1:16" x14ac:dyDescent="0.2">
      <c r="A81" s="10" t="s">
        <v>280</v>
      </c>
      <c r="B81" s="7" t="s">
        <v>261</v>
      </c>
      <c r="C81" s="13">
        <v>0</v>
      </c>
      <c r="D81" s="13">
        <v>3</v>
      </c>
      <c r="E81" s="13">
        <v>3</v>
      </c>
      <c r="F81" s="13">
        <v>3</v>
      </c>
      <c r="G81" s="13">
        <v>0</v>
      </c>
      <c r="H81" s="13">
        <v>2.14</v>
      </c>
      <c r="I81" s="13">
        <v>2.14</v>
      </c>
      <c r="J81" s="13">
        <v>0.86</v>
      </c>
      <c r="K81" s="13">
        <v>0.86</v>
      </c>
      <c r="L81" s="13">
        <v>0</v>
      </c>
      <c r="M81" s="13">
        <v>0</v>
      </c>
      <c r="N81" s="13">
        <f t="shared" si="3"/>
        <v>2.14</v>
      </c>
      <c r="O81" s="56">
        <f t="shared" si="4"/>
        <v>0.71333333333333337</v>
      </c>
      <c r="P81" s="56">
        <f t="shared" si="5"/>
        <v>0.71333333333333337</v>
      </c>
    </row>
    <row r="82" spans="1:16" x14ac:dyDescent="0.2">
      <c r="A82" s="10" t="s">
        <v>281</v>
      </c>
      <c r="B82" s="7" t="s">
        <v>262</v>
      </c>
      <c r="C82" s="13">
        <v>0</v>
      </c>
      <c r="D82" s="13">
        <v>42</v>
      </c>
      <c r="E82" s="13">
        <v>42</v>
      </c>
      <c r="F82" s="13">
        <v>42</v>
      </c>
      <c r="G82" s="13">
        <v>0</v>
      </c>
      <c r="H82" s="13"/>
      <c r="I82" s="13">
        <v>0</v>
      </c>
      <c r="J82" s="13">
        <v>0.19</v>
      </c>
      <c r="K82" s="13">
        <v>0.19</v>
      </c>
      <c r="L82" s="13">
        <v>0</v>
      </c>
      <c r="M82" s="13">
        <v>0</v>
      </c>
      <c r="N82" s="13">
        <f t="shared" si="3"/>
        <v>0</v>
      </c>
      <c r="O82" s="56">
        <f t="shared" si="4"/>
        <v>0</v>
      </c>
      <c r="P82" s="56">
        <f t="shared" si="5"/>
        <v>0</v>
      </c>
    </row>
    <row r="83" spans="1:16" x14ac:dyDescent="0.2">
      <c r="A83" s="10" t="s">
        <v>282</v>
      </c>
      <c r="B83" s="7" t="s">
        <v>263</v>
      </c>
      <c r="C83" s="13">
        <v>0</v>
      </c>
      <c r="D83" s="13">
        <v>105</v>
      </c>
      <c r="E83" s="13">
        <v>105</v>
      </c>
      <c r="F83" s="13">
        <v>105</v>
      </c>
      <c r="G83" s="13">
        <v>0</v>
      </c>
      <c r="H83" s="13"/>
      <c r="I83" s="13">
        <v>0</v>
      </c>
      <c r="J83" s="13">
        <v>0.8</v>
      </c>
      <c r="K83" s="13">
        <v>0.8</v>
      </c>
      <c r="L83" s="13">
        <v>0</v>
      </c>
      <c r="M83" s="13">
        <v>0</v>
      </c>
      <c r="N83" s="13">
        <f t="shared" si="3"/>
        <v>0</v>
      </c>
      <c r="O83" s="56">
        <f t="shared" si="4"/>
        <v>0</v>
      </c>
      <c r="P83" s="56">
        <f t="shared" si="5"/>
        <v>0</v>
      </c>
    </row>
    <row r="84" spans="1:16" x14ac:dyDescent="0.2">
      <c r="A84" s="10" t="s">
        <v>114</v>
      </c>
      <c r="B84" s="7" t="s">
        <v>47</v>
      </c>
      <c r="C84" s="13">
        <v>35000</v>
      </c>
      <c r="D84" s="13">
        <v>0</v>
      </c>
      <c r="E84" s="13">
        <v>35000</v>
      </c>
      <c r="F84" s="13">
        <v>21000</v>
      </c>
      <c r="G84" s="13">
        <v>0</v>
      </c>
      <c r="H84" s="13"/>
      <c r="I84" s="13">
        <v>0</v>
      </c>
      <c r="J84" s="13">
        <v>21000</v>
      </c>
      <c r="K84" s="13">
        <v>35000</v>
      </c>
      <c r="L84" s="13">
        <v>14000</v>
      </c>
      <c r="M84" s="13">
        <v>0</v>
      </c>
      <c r="N84" s="13">
        <f t="shared" si="3"/>
        <v>0</v>
      </c>
      <c r="O84" s="56">
        <f t="shared" si="4"/>
        <v>0</v>
      </c>
      <c r="P84" s="56">
        <f t="shared" si="5"/>
        <v>0</v>
      </c>
    </row>
    <row r="85" spans="1:16" ht="15.75" x14ac:dyDescent="0.25">
      <c r="A85" s="48"/>
      <c r="B85" s="7" t="s">
        <v>56</v>
      </c>
      <c r="C85" s="13">
        <v>0</v>
      </c>
      <c r="D85" s="13">
        <v>4000</v>
      </c>
      <c r="E85" s="13">
        <v>4000</v>
      </c>
      <c r="F85" s="13">
        <v>4000</v>
      </c>
      <c r="G85" s="13">
        <v>0</v>
      </c>
      <c r="H85" s="13"/>
      <c r="I85" s="13">
        <v>371.74</v>
      </c>
      <c r="J85" s="13">
        <v>3622.26</v>
      </c>
      <c r="K85" s="13">
        <v>3622.26</v>
      </c>
      <c r="L85" s="13">
        <v>0</v>
      </c>
      <c r="M85" s="13">
        <v>9</v>
      </c>
      <c r="N85" s="13">
        <f t="shared" si="3"/>
        <v>362.74</v>
      </c>
      <c r="O85" s="56">
        <f t="shared" si="4"/>
        <v>9.2935000000000004E-2</v>
      </c>
      <c r="P85" s="56">
        <f t="shared" si="5"/>
        <v>9.2935000000000004E-2</v>
      </c>
    </row>
    <row r="86" spans="1:16" x14ac:dyDescent="0.2">
      <c r="A86" s="10" t="s">
        <v>234</v>
      </c>
      <c r="B86" s="7" t="s">
        <v>25</v>
      </c>
      <c r="C86" s="13">
        <v>0</v>
      </c>
      <c r="D86" s="13">
        <v>4000</v>
      </c>
      <c r="E86" s="13">
        <v>4000</v>
      </c>
      <c r="F86" s="13">
        <v>4000</v>
      </c>
      <c r="G86" s="13">
        <v>0</v>
      </c>
      <c r="H86" s="13">
        <v>371.74</v>
      </c>
      <c r="I86" s="13">
        <v>371.74</v>
      </c>
      <c r="J86" s="13">
        <v>3622.26</v>
      </c>
      <c r="K86" s="13">
        <v>3622.26</v>
      </c>
      <c r="L86" s="13">
        <v>0</v>
      </c>
      <c r="M86" s="13">
        <v>9</v>
      </c>
      <c r="N86" s="13">
        <f t="shared" si="3"/>
        <v>362.74</v>
      </c>
      <c r="O86" s="56">
        <f t="shared" si="4"/>
        <v>9.2935000000000004E-2</v>
      </c>
      <c r="P86" s="56">
        <f t="shared" si="5"/>
        <v>9.2935000000000004E-2</v>
      </c>
    </row>
    <row r="87" spans="1:16" x14ac:dyDescent="0.2">
      <c r="A87" s="10"/>
      <c r="B87" s="7" t="s">
        <v>61</v>
      </c>
      <c r="C87" s="13">
        <v>0</v>
      </c>
      <c r="D87" s="13">
        <v>16976</v>
      </c>
      <c r="E87" s="13">
        <v>16976</v>
      </c>
      <c r="F87" s="13">
        <v>16976</v>
      </c>
      <c r="G87" s="13">
        <v>0</v>
      </c>
      <c r="H87" s="13"/>
      <c r="I87" s="13">
        <v>7116.28</v>
      </c>
      <c r="J87" s="13">
        <v>9859.7199999999993</v>
      </c>
      <c r="K87" s="13">
        <v>9859.7199999999993</v>
      </c>
      <c r="L87" s="13">
        <v>0</v>
      </c>
      <c r="M87" s="13">
        <v>0</v>
      </c>
      <c r="N87" s="13">
        <f t="shared" si="3"/>
        <v>7116.28</v>
      </c>
      <c r="O87" s="56">
        <f t="shared" si="4"/>
        <v>0.41919651272384539</v>
      </c>
      <c r="P87" s="56">
        <f t="shared" si="5"/>
        <v>0.41919651272384539</v>
      </c>
    </row>
    <row r="88" spans="1:16" x14ac:dyDescent="0.2">
      <c r="A88" s="10" t="s">
        <v>235</v>
      </c>
      <c r="B88" s="7" t="s">
        <v>229</v>
      </c>
      <c r="C88" s="13">
        <v>0</v>
      </c>
      <c r="D88" s="13">
        <v>13100</v>
      </c>
      <c r="E88" s="13">
        <v>13100</v>
      </c>
      <c r="F88" s="13">
        <v>13100</v>
      </c>
      <c r="G88" s="13">
        <v>0</v>
      </c>
      <c r="H88" s="13"/>
      <c r="I88" s="13">
        <v>4600</v>
      </c>
      <c r="J88" s="13">
        <v>8500</v>
      </c>
      <c r="K88" s="13">
        <v>8500</v>
      </c>
      <c r="L88" s="13">
        <v>0</v>
      </c>
      <c r="M88" s="13">
        <v>0</v>
      </c>
      <c r="N88" s="13">
        <f t="shared" si="3"/>
        <v>4600</v>
      </c>
      <c r="O88" s="56">
        <f t="shared" si="4"/>
        <v>0.35114503816793891</v>
      </c>
      <c r="P88" s="56">
        <f t="shared" si="5"/>
        <v>0.35114503816793891</v>
      </c>
    </row>
    <row r="89" spans="1:16" x14ac:dyDescent="0.2">
      <c r="A89" s="10" t="s">
        <v>236</v>
      </c>
      <c r="B89" s="7" t="s">
        <v>230</v>
      </c>
      <c r="C89" s="13">
        <v>0</v>
      </c>
      <c r="D89" s="13">
        <v>1534</v>
      </c>
      <c r="E89" s="13">
        <v>1534</v>
      </c>
      <c r="F89" s="13">
        <v>1534</v>
      </c>
      <c r="G89" s="13">
        <v>0</v>
      </c>
      <c r="H89" s="13"/>
      <c r="I89" s="13">
        <v>1533.33</v>
      </c>
      <c r="J89" s="13">
        <v>0.67</v>
      </c>
      <c r="K89" s="13">
        <v>0.67</v>
      </c>
      <c r="L89" s="13">
        <v>0</v>
      </c>
      <c r="M89" s="13">
        <v>0</v>
      </c>
      <c r="N89" s="13">
        <f t="shared" si="3"/>
        <v>1533.33</v>
      </c>
      <c r="O89" s="56">
        <f t="shared" si="4"/>
        <v>0.99956323337679265</v>
      </c>
      <c r="P89" s="56">
        <f t="shared" si="5"/>
        <v>0.99956323337679265</v>
      </c>
    </row>
    <row r="90" spans="1:16" x14ac:dyDescent="0.2">
      <c r="A90" s="10" t="s">
        <v>237</v>
      </c>
      <c r="B90" s="7" t="s">
        <v>231</v>
      </c>
      <c r="C90" s="13">
        <v>0</v>
      </c>
      <c r="D90" s="13">
        <v>66</v>
      </c>
      <c r="E90" s="13">
        <v>66</v>
      </c>
      <c r="F90" s="13">
        <v>66</v>
      </c>
      <c r="G90" s="13">
        <v>0</v>
      </c>
      <c r="H90" s="13"/>
      <c r="I90" s="13">
        <v>65.69</v>
      </c>
      <c r="J90" s="13">
        <v>0.31</v>
      </c>
      <c r="K90" s="13">
        <v>0.31</v>
      </c>
      <c r="L90" s="13">
        <v>0</v>
      </c>
      <c r="M90" s="13">
        <v>0</v>
      </c>
      <c r="N90" s="13">
        <f t="shared" si="3"/>
        <v>65.69</v>
      </c>
      <c r="O90" s="56">
        <f t="shared" si="4"/>
        <v>0.99530303030303025</v>
      </c>
      <c r="P90" s="56">
        <f t="shared" si="5"/>
        <v>0.99530303030303025</v>
      </c>
    </row>
    <row r="91" spans="1:16" x14ac:dyDescent="0.2">
      <c r="A91" s="10" t="s">
        <v>238</v>
      </c>
      <c r="B91" s="7" t="s">
        <v>232</v>
      </c>
      <c r="C91" s="13">
        <v>0</v>
      </c>
      <c r="D91" s="13">
        <v>2276</v>
      </c>
      <c r="E91" s="13">
        <v>2276</v>
      </c>
      <c r="F91" s="13">
        <v>2276</v>
      </c>
      <c r="G91" s="13">
        <v>0</v>
      </c>
      <c r="H91" s="13">
        <v>917.26</v>
      </c>
      <c r="I91" s="13">
        <v>917.26</v>
      </c>
      <c r="J91" s="13">
        <v>1358.74</v>
      </c>
      <c r="K91" s="13">
        <v>1358.74</v>
      </c>
      <c r="L91" s="13">
        <v>0</v>
      </c>
      <c r="M91" s="13">
        <v>0</v>
      </c>
      <c r="N91" s="13">
        <f t="shared" si="3"/>
        <v>917.26</v>
      </c>
      <c r="O91" s="56">
        <f t="shared" si="4"/>
        <v>0.40301405975395432</v>
      </c>
      <c r="P91" s="56">
        <f t="shared" si="5"/>
        <v>0.40301405975395432</v>
      </c>
    </row>
    <row r="92" spans="1:16" ht="15.75" x14ac:dyDescent="0.25">
      <c r="A92" s="32" t="s">
        <v>115</v>
      </c>
      <c r="B92" s="32" t="s">
        <v>48</v>
      </c>
      <c r="C92" s="35">
        <v>978293</v>
      </c>
      <c r="D92" s="35">
        <v>-6196</v>
      </c>
      <c r="E92" s="35">
        <v>972097</v>
      </c>
      <c r="F92" s="35">
        <v>240812</v>
      </c>
      <c r="G92" s="35">
        <v>0</v>
      </c>
      <c r="H92" s="35">
        <v>70363.460000000006</v>
      </c>
      <c r="I92" s="35">
        <v>215184.96</v>
      </c>
      <c r="J92" s="35">
        <v>25627.040000000001</v>
      </c>
      <c r="K92" s="35">
        <v>756912.04</v>
      </c>
      <c r="L92" s="35">
        <v>731285</v>
      </c>
      <c r="M92" s="35">
        <v>110683.45</v>
      </c>
      <c r="N92" s="35">
        <f t="shared" si="3"/>
        <v>104501.51</v>
      </c>
      <c r="O92" s="47">
        <f t="shared" si="4"/>
        <v>0.89358071856884203</v>
      </c>
      <c r="P92" s="47">
        <f t="shared" si="5"/>
        <v>0.2213616130900517</v>
      </c>
    </row>
    <row r="93" spans="1:16" x14ac:dyDescent="0.2">
      <c r="A93" s="10"/>
      <c r="B93" s="7" t="s">
        <v>7</v>
      </c>
      <c r="C93" s="13">
        <v>978293</v>
      </c>
      <c r="D93" s="13">
        <v>-6196</v>
      </c>
      <c r="E93" s="13">
        <v>972097</v>
      </c>
      <c r="F93" s="13">
        <v>240812</v>
      </c>
      <c r="G93" s="13">
        <v>0</v>
      </c>
      <c r="H93" s="13"/>
      <c r="I93" s="13">
        <v>215184.96</v>
      </c>
      <c r="J93" s="13">
        <v>25627.040000000001</v>
      </c>
      <c r="K93" s="13">
        <v>756912.04</v>
      </c>
      <c r="L93" s="13">
        <v>731285</v>
      </c>
      <c r="M93" s="13">
        <v>110683.45</v>
      </c>
      <c r="N93" s="13">
        <f t="shared" si="3"/>
        <v>104501.51</v>
      </c>
      <c r="O93" s="56">
        <f t="shared" si="4"/>
        <v>0.89358071856884203</v>
      </c>
      <c r="P93" s="56">
        <f t="shared" si="5"/>
        <v>0.2213616130900517</v>
      </c>
    </row>
    <row r="94" spans="1:16" x14ac:dyDescent="0.2">
      <c r="A94" s="10" t="s">
        <v>116</v>
      </c>
      <c r="B94" s="7" t="s">
        <v>8</v>
      </c>
      <c r="C94" s="13">
        <v>818700</v>
      </c>
      <c r="D94" s="13">
        <v>-6196</v>
      </c>
      <c r="E94" s="13">
        <v>812504</v>
      </c>
      <c r="F94" s="13">
        <v>198479</v>
      </c>
      <c r="G94" s="13">
        <v>0</v>
      </c>
      <c r="H94" s="13">
        <v>60008.33</v>
      </c>
      <c r="I94" s="13">
        <v>185725</v>
      </c>
      <c r="J94" s="13">
        <v>12754</v>
      </c>
      <c r="K94" s="13">
        <v>626779</v>
      </c>
      <c r="L94" s="13">
        <v>614025</v>
      </c>
      <c r="M94" s="13">
        <v>102351.5</v>
      </c>
      <c r="N94" s="13">
        <f t="shared" si="3"/>
        <v>83373.5</v>
      </c>
      <c r="O94" s="56">
        <f t="shared" si="4"/>
        <v>0.93574131268295391</v>
      </c>
      <c r="P94" s="56">
        <f t="shared" si="5"/>
        <v>0.22858349005051051</v>
      </c>
    </row>
    <row r="95" spans="1:16" x14ac:dyDescent="0.2">
      <c r="A95" s="10" t="s">
        <v>117</v>
      </c>
      <c r="B95" s="7" t="s">
        <v>10</v>
      </c>
      <c r="C95" s="13">
        <v>29150</v>
      </c>
      <c r="D95" s="13">
        <v>0</v>
      </c>
      <c r="E95" s="13">
        <v>29150</v>
      </c>
      <c r="F95" s="13">
        <v>9717</v>
      </c>
      <c r="G95" s="13">
        <v>0</v>
      </c>
      <c r="H95" s="13">
        <v>0</v>
      </c>
      <c r="I95" s="13">
        <v>8983.17</v>
      </c>
      <c r="J95" s="13">
        <v>733.83</v>
      </c>
      <c r="K95" s="13">
        <v>20166.830000000002</v>
      </c>
      <c r="L95" s="13">
        <v>19433</v>
      </c>
      <c r="M95" s="13">
        <v>8331.9500000000007</v>
      </c>
      <c r="N95" s="13">
        <f t="shared" si="3"/>
        <v>651.21999999999935</v>
      </c>
      <c r="O95" s="56">
        <f t="shared" si="4"/>
        <v>0.92447977770916956</v>
      </c>
      <c r="P95" s="56">
        <f t="shared" si="5"/>
        <v>0.30817049742710123</v>
      </c>
    </row>
    <row r="96" spans="1:16" x14ac:dyDescent="0.2">
      <c r="A96" s="10" t="s">
        <v>118</v>
      </c>
      <c r="B96" s="7" t="s">
        <v>11</v>
      </c>
      <c r="C96" s="13">
        <v>103425</v>
      </c>
      <c r="D96" s="13">
        <v>0</v>
      </c>
      <c r="E96" s="13">
        <v>103425</v>
      </c>
      <c r="F96" s="13">
        <v>25857</v>
      </c>
      <c r="G96" s="13">
        <v>0</v>
      </c>
      <c r="H96" s="13">
        <v>8522.99</v>
      </c>
      <c r="I96" s="13">
        <v>16366.01</v>
      </c>
      <c r="J96" s="13">
        <v>9490.99</v>
      </c>
      <c r="K96" s="13">
        <v>87058.99</v>
      </c>
      <c r="L96" s="13">
        <v>77568</v>
      </c>
      <c r="M96" s="13">
        <v>0</v>
      </c>
      <c r="N96" s="13">
        <f t="shared" si="3"/>
        <v>16366.01</v>
      </c>
      <c r="O96" s="56">
        <f t="shared" si="4"/>
        <v>0.63294311018292915</v>
      </c>
      <c r="P96" s="56">
        <f t="shared" si="5"/>
        <v>0.15824036741600195</v>
      </c>
    </row>
    <row r="97" spans="1:16" x14ac:dyDescent="0.2">
      <c r="A97" s="10" t="s">
        <v>119</v>
      </c>
      <c r="B97" s="7" t="s">
        <v>12</v>
      </c>
      <c r="C97" s="13">
        <v>12281</v>
      </c>
      <c r="D97" s="13">
        <v>0</v>
      </c>
      <c r="E97" s="13">
        <v>12281</v>
      </c>
      <c r="F97" s="13">
        <v>3072</v>
      </c>
      <c r="G97" s="13">
        <v>0</v>
      </c>
      <c r="H97" s="13">
        <v>925.27</v>
      </c>
      <c r="I97" s="13">
        <v>1885.58</v>
      </c>
      <c r="J97" s="13">
        <v>1186.42</v>
      </c>
      <c r="K97" s="13">
        <v>10395.42</v>
      </c>
      <c r="L97" s="13">
        <v>9209</v>
      </c>
      <c r="M97" s="13">
        <v>0</v>
      </c>
      <c r="N97" s="13">
        <f t="shared" si="3"/>
        <v>1885.58</v>
      </c>
      <c r="O97" s="56">
        <f t="shared" si="4"/>
        <v>0.61379557291666664</v>
      </c>
      <c r="P97" s="56">
        <f t="shared" si="5"/>
        <v>0.15353635697418777</v>
      </c>
    </row>
    <row r="98" spans="1:16" x14ac:dyDescent="0.2">
      <c r="A98" s="10" t="s">
        <v>120</v>
      </c>
      <c r="B98" s="7" t="s">
        <v>13</v>
      </c>
      <c r="C98" s="13">
        <v>12281</v>
      </c>
      <c r="D98" s="13">
        <v>0</v>
      </c>
      <c r="E98" s="13">
        <v>12281</v>
      </c>
      <c r="F98" s="13">
        <v>3072</v>
      </c>
      <c r="G98" s="13">
        <v>0</v>
      </c>
      <c r="H98" s="13">
        <v>906.87</v>
      </c>
      <c r="I98" s="13">
        <v>1848.04</v>
      </c>
      <c r="J98" s="13">
        <v>1223.96</v>
      </c>
      <c r="K98" s="13">
        <v>10432.959999999999</v>
      </c>
      <c r="L98" s="13">
        <v>9209</v>
      </c>
      <c r="M98" s="13">
        <v>0</v>
      </c>
      <c r="N98" s="13">
        <f t="shared" si="3"/>
        <v>1848.04</v>
      </c>
      <c r="O98" s="56">
        <f t="shared" si="4"/>
        <v>0.60157552083333332</v>
      </c>
      <c r="P98" s="56">
        <f t="shared" si="5"/>
        <v>0.15047960263822163</v>
      </c>
    </row>
    <row r="99" spans="1:16" x14ac:dyDescent="0.2">
      <c r="A99" s="10" t="s">
        <v>121</v>
      </c>
      <c r="B99" s="7" t="s">
        <v>14</v>
      </c>
      <c r="C99" s="13">
        <v>2456</v>
      </c>
      <c r="D99" s="13">
        <v>0</v>
      </c>
      <c r="E99" s="13">
        <v>2456</v>
      </c>
      <c r="F99" s="13">
        <v>615</v>
      </c>
      <c r="G99" s="13">
        <v>0</v>
      </c>
      <c r="H99" s="13">
        <v>0</v>
      </c>
      <c r="I99" s="13">
        <v>377.16</v>
      </c>
      <c r="J99" s="13">
        <v>237.84</v>
      </c>
      <c r="K99" s="13">
        <v>2078.84</v>
      </c>
      <c r="L99" s="13">
        <v>1841</v>
      </c>
      <c r="M99" s="13">
        <v>0</v>
      </c>
      <c r="N99" s="13">
        <f t="shared" si="3"/>
        <v>377.16</v>
      </c>
      <c r="O99" s="56">
        <f t="shared" si="4"/>
        <v>0.61326829268292682</v>
      </c>
      <c r="P99" s="56">
        <f t="shared" si="5"/>
        <v>0.15356677524429968</v>
      </c>
    </row>
    <row r="100" spans="1:16" ht="15.75" x14ac:dyDescent="0.25">
      <c r="A100" s="31"/>
      <c r="B100" s="49" t="s">
        <v>49</v>
      </c>
      <c r="C100" s="38">
        <v>1576164</v>
      </c>
      <c r="D100" s="38">
        <v>-1205</v>
      </c>
      <c r="E100" s="38">
        <v>1574959</v>
      </c>
      <c r="F100" s="38">
        <v>398169</v>
      </c>
      <c r="G100" s="38">
        <v>0</v>
      </c>
      <c r="H100" s="38">
        <v>117823.28</v>
      </c>
      <c r="I100" s="38">
        <v>354128.38</v>
      </c>
      <c r="J100" s="38">
        <v>44040.62</v>
      </c>
      <c r="K100" s="38">
        <v>1220830.6200000001</v>
      </c>
      <c r="L100" s="38">
        <v>1176790</v>
      </c>
      <c r="M100" s="38">
        <v>180927.6</v>
      </c>
      <c r="N100" s="38">
        <f t="shared" si="3"/>
        <v>173200.78</v>
      </c>
      <c r="O100" s="46">
        <f t="shared" si="4"/>
        <v>0.88939214253244225</v>
      </c>
      <c r="P100" s="46">
        <f t="shared" si="5"/>
        <v>0.2248492690920843</v>
      </c>
    </row>
    <row r="101" spans="1:16" ht="15.75" x14ac:dyDescent="0.25">
      <c r="A101" s="32" t="s">
        <v>122</v>
      </c>
      <c r="B101" s="34" t="s">
        <v>164</v>
      </c>
      <c r="C101" s="35">
        <v>726642</v>
      </c>
      <c r="D101" s="35">
        <v>-1205</v>
      </c>
      <c r="E101" s="35">
        <v>725437</v>
      </c>
      <c r="F101" s="35">
        <v>182387</v>
      </c>
      <c r="G101" s="35">
        <v>0</v>
      </c>
      <c r="H101" s="35">
        <v>58085.99</v>
      </c>
      <c r="I101" s="35">
        <v>172888.84</v>
      </c>
      <c r="J101" s="35">
        <v>9498.16</v>
      </c>
      <c r="K101" s="35">
        <v>552548.16</v>
      </c>
      <c r="L101" s="35">
        <v>543050</v>
      </c>
      <c r="M101" s="35">
        <v>87914.04</v>
      </c>
      <c r="N101" s="35">
        <f t="shared" si="3"/>
        <v>84974.8</v>
      </c>
      <c r="O101" s="47">
        <f t="shared" si="4"/>
        <v>0.94792304276072303</v>
      </c>
      <c r="P101" s="47">
        <f t="shared" si="5"/>
        <v>0.238323713844207</v>
      </c>
    </row>
    <row r="102" spans="1:16" x14ac:dyDescent="0.2">
      <c r="A102" s="10"/>
      <c r="B102" s="7" t="s">
        <v>50</v>
      </c>
      <c r="C102" s="13">
        <v>726642</v>
      </c>
      <c r="D102" s="13">
        <v>-1205</v>
      </c>
      <c r="E102" s="13">
        <v>725437</v>
      </c>
      <c r="F102" s="13">
        <v>182387</v>
      </c>
      <c r="G102" s="13">
        <v>0</v>
      </c>
      <c r="H102" s="13">
        <v>58085.99</v>
      </c>
      <c r="I102" s="13">
        <v>172888.84</v>
      </c>
      <c r="J102" s="13">
        <v>9498.16</v>
      </c>
      <c r="K102" s="13">
        <v>552548.16</v>
      </c>
      <c r="L102" s="13">
        <v>543050</v>
      </c>
      <c r="M102" s="13">
        <v>87914.04</v>
      </c>
      <c r="N102" s="13">
        <f t="shared" si="3"/>
        <v>84974.8</v>
      </c>
      <c r="O102" s="56">
        <f t="shared" si="4"/>
        <v>0.94792304276072303</v>
      </c>
      <c r="P102" s="56">
        <f t="shared" si="5"/>
        <v>0.238323713844207</v>
      </c>
    </row>
    <row r="103" spans="1:16" x14ac:dyDescent="0.2">
      <c r="A103" s="10"/>
      <c r="B103" s="7" t="s">
        <v>7</v>
      </c>
      <c r="C103" s="13">
        <v>726642</v>
      </c>
      <c r="D103" s="13">
        <v>-1205</v>
      </c>
      <c r="E103" s="13">
        <v>725437</v>
      </c>
      <c r="F103" s="13">
        <v>182387</v>
      </c>
      <c r="G103" s="13">
        <v>0</v>
      </c>
      <c r="H103" s="13"/>
      <c r="I103" s="13">
        <v>172888.84</v>
      </c>
      <c r="J103" s="13">
        <v>9498.16</v>
      </c>
      <c r="K103" s="13">
        <v>552548.16</v>
      </c>
      <c r="L103" s="13">
        <v>543050</v>
      </c>
      <c r="M103" s="13">
        <v>87914.04</v>
      </c>
      <c r="N103" s="13">
        <f t="shared" si="3"/>
        <v>84974.8</v>
      </c>
      <c r="O103" s="56">
        <f t="shared" si="4"/>
        <v>0.94792304276072303</v>
      </c>
      <c r="P103" s="56">
        <f t="shared" si="5"/>
        <v>0.238323713844207</v>
      </c>
    </row>
    <row r="104" spans="1:16" x14ac:dyDescent="0.2">
      <c r="A104" s="7" t="s">
        <v>123</v>
      </c>
      <c r="B104" s="7" t="s">
        <v>8</v>
      </c>
      <c r="C104" s="13">
        <v>594900</v>
      </c>
      <c r="D104" s="13">
        <v>-1205</v>
      </c>
      <c r="E104" s="13">
        <v>593695</v>
      </c>
      <c r="F104" s="13">
        <v>147520</v>
      </c>
      <c r="G104" s="13">
        <v>0</v>
      </c>
      <c r="H104" s="13">
        <v>48725</v>
      </c>
      <c r="I104" s="13">
        <v>146175</v>
      </c>
      <c r="J104" s="13">
        <v>1345</v>
      </c>
      <c r="K104" s="13">
        <v>447520</v>
      </c>
      <c r="L104" s="13">
        <v>446175</v>
      </c>
      <c r="M104" s="13">
        <v>79337.41</v>
      </c>
      <c r="N104" s="13">
        <f t="shared" si="3"/>
        <v>66837.59</v>
      </c>
      <c r="O104" s="56">
        <f t="shared" si="4"/>
        <v>0.99088259219088937</v>
      </c>
      <c r="P104" s="56">
        <f t="shared" si="5"/>
        <v>0.24621228071652954</v>
      </c>
    </row>
    <row r="105" spans="1:16" x14ac:dyDescent="0.2">
      <c r="A105" s="7" t="s">
        <v>124</v>
      </c>
      <c r="B105" s="7" t="s">
        <v>9</v>
      </c>
      <c r="C105" s="13">
        <v>12000</v>
      </c>
      <c r="D105" s="13">
        <v>0</v>
      </c>
      <c r="E105" s="13">
        <v>12000</v>
      </c>
      <c r="F105" s="13">
        <v>3000</v>
      </c>
      <c r="G105" s="13">
        <v>0</v>
      </c>
      <c r="H105" s="13">
        <v>1000</v>
      </c>
      <c r="I105" s="13">
        <v>3000</v>
      </c>
      <c r="J105" s="13">
        <v>0</v>
      </c>
      <c r="K105" s="13">
        <v>9000</v>
      </c>
      <c r="L105" s="13">
        <v>9000</v>
      </c>
      <c r="M105" s="13">
        <v>1605</v>
      </c>
      <c r="N105" s="13">
        <f t="shared" si="3"/>
        <v>1395</v>
      </c>
      <c r="O105" s="56">
        <f t="shared" si="4"/>
        <v>1</v>
      </c>
      <c r="P105" s="56">
        <f t="shared" si="5"/>
        <v>0.25</v>
      </c>
    </row>
    <row r="106" spans="1:16" x14ac:dyDescent="0.2">
      <c r="A106" s="7" t="s">
        <v>125</v>
      </c>
      <c r="B106" s="7" t="s">
        <v>10</v>
      </c>
      <c r="C106" s="13">
        <v>23100</v>
      </c>
      <c r="D106" s="13">
        <v>0</v>
      </c>
      <c r="E106" s="13">
        <v>23100</v>
      </c>
      <c r="F106" s="13">
        <v>7700</v>
      </c>
      <c r="G106" s="13">
        <v>0</v>
      </c>
      <c r="H106" s="13">
        <v>0</v>
      </c>
      <c r="I106" s="13">
        <v>7516.53</v>
      </c>
      <c r="J106" s="13">
        <v>183.47</v>
      </c>
      <c r="K106" s="13">
        <v>15583.47</v>
      </c>
      <c r="L106" s="13">
        <v>15400</v>
      </c>
      <c r="M106" s="13">
        <v>6971.63</v>
      </c>
      <c r="N106" s="13">
        <f t="shared" si="3"/>
        <v>544.89999999999964</v>
      </c>
      <c r="O106" s="56">
        <f t="shared" si="4"/>
        <v>0.97617272727272719</v>
      </c>
      <c r="P106" s="56">
        <f t="shared" si="5"/>
        <v>0.32539090909090906</v>
      </c>
    </row>
    <row r="107" spans="1:16" x14ac:dyDescent="0.2">
      <c r="A107" s="7" t="s">
        <v>126</v>
      </c>
      <c r="B107" s="7" t="s">
        <v>11</v>
      </c>
      <c r="C107" s="13">
        <v>76829</v>
      </c>
      <c r="D107" s="13">
        <v>0</v>
      </c>
      <c r="E107" s="13">
        <v>76829</v>
      </c>
      <c r="F107" s="13">
        <v>19211</v>
      </c>
      <c r="G107" s="13">
        <v>0</v>
      </c>
      <c r="H107" s="13">
        <v>6899.25</v>
      </c>
      <c r="I107" s="13">
        <v>12990.52</v>
      </c>
      <c r="J107" s="13">
        <v>6220.48</v>
      </c>
      <c r="K107" s="13">
        <v>63838.48</v>
      </c>
      <c r="L107" s="13">
        <v>57618</v>
      </c>
      <c r="M107" s="13">
        <v>0</v>
      </c>
      <c r="N107" s="13">
        <f t="shared" si="3"/>
        <v>12990.52</v>
      </c>
      <c r="O107" s="56">
        <f t="shared" si="4"/>
        <v>0.67620217583676023</v>
      </c>
      <c r="P107" s="56">
        <f t="shared" si="5"/>
        <v>0.16908354918064794</v>
      </c>
    </row>
    <row r="108" spans="1:16" x14ac:dyDescent="0.2">
      <c r="A108" s="7" t="s">
        <v>127</v>
      </c>
      <c r="B108" s="7" t="s">
        <v>12</v>
      </c>
      <c r="C108" s="13">
        <v>8924</v>
      </c>
      <c r="D108" s="13">
        <v>0</v>
      </c>
      <c r="E108" s="13">
        <v>8924</v>
      </c>
      <c r="F108" s="13">
        <v>2232</v>
      </c>
      <c r="G108" s="13">
        <v>0</v>
      </c>
      <c r="H108" s="13">
        <v>730.77</v>
      </c>
      <c r="I108" s="13">
        <v>1461.5</v>
      </c>
      <c r="J108" s="13">
        <v>770.5</v>
      </c>
      <c r="K108" s="13">
        <v>7462.5</v>
      </c>
      <c r="L108" s="13">
        <v>6692</v>
      </c>
      <c r="M108" s="13">
        <v>0</v>
      </c>
      <c r="N108" s="13">
        <f t="shared" si="3"/>
        <v>1461.5</v>
      </c>
      <c r="O108" s="56">
        <f t="shared" si="4"/>
        <v>0.6547939068100358</v>
      </c>
      <c r="P108" s="56">
        <f t="shared" si="5"/>
        <v>0.16377185118780815</v>
      </c>
    </row>
    <row r="109" spans="1:16" x14ac:dyDescent="0.2">
      <c r="A109" s="7" t="s">
        <v>128</v>
      </c>
      <c r="B109" s="7" t="s">
        <v>13</v>
      </c>
      <c r="C109" s="13">
        <v>9104</v>
      </c>
      <c r="D109" s="13">
        <v>0</v>
      </c>
      <c r="E109" s="13">
        <v>9104</v>
      </c>
      <c r="F109" s="13">
        <v>2277</v>
      </c>
      <c r="G109" s="13">
        <v>0</v>
      </c>
      <c r="H109" s="13">
        <v>730.97</v>
      </c>
      <c r="I109" s="13">
        <v>1461.93</v>
      </c>
      <c r="J109" s="13">
        <v>815.07</v>
      </c>
      <c r="K109" s="13">
        <v>7642.07</v>
      </c>
      <c r="L109" s="13">
        <v>6827</v>
      </c>
      <c r="M109" s="13">
        <v>0</v>
      </c>
      <c r="N109" s="13">
        <f t="shared" si="3"/>
        <v>1461.93</v>
      </c>
      <c r="O109" s="56">
        <f t="shared" si="4"/>
        <v>0.64204216073781295</v>
      </c>
      <c r="P109" s="56">
        <f t="shared" si="5"/>
        <v>0.16058106326889279</v>
      </c>
    </row>
    <row r="110" spans="1:16" x14ac:dyDescent="0.2">
      <c r="A110" s="7" t="s">
        <v>129</v>
      </c>
      <c r="B110" s="7" t="s">
        <v>14</v>
      </c>
      <c r="C110" s="13">
        <v>1785</v>
      </c>
      <c r="D110" s="13">
        <v>0</v>
      </c>
      <c r="E110" s="13">
        <v>1785</v>
      </c>
      <c r="F110" s="13">
        <v>447</v>
      </c>
      <c r="G110" s="13">
        <v>0</v>
      </c>
      <c r="H110" s="13">
        <v>0</v>
      </c>
      <c r="I110" s="13">
        <v>283.36</v>
      </c>
      <c r="J110" s="13">
        <v>163.63999999999999</v>
      </c>
      <c r="K110" s="13">
        <v>1501.64</v>
      </c>
      <c r="L110" s="13">
        <v>1338</v>
      </c>
      <c r="M110" s="13">
        <v>0</v>
      </c>
      <c r="N110" s="13">
        <f t="shared" si="3"/>
        <v>283.36</v>
      </c>
      <c r="O110" s="56">
        <f t="shared" si="4"/>
        <v>0.63391498881431774</v>
      </c>
      <c r="P110" s="56">
        <f t="shared" si="5"/>
        <v>0.15874509803921569</v>
      </c>
    </row>
    <row r="111" spans="1:16" ht="31.5" x14ac:dyDescent="0.25">
      <c r="A111" s="32" t="s">
        <v>130</v>
      </c>
      <c r="B111" s="33" t="s">
        <v>165</v>
      </c>
      <c r="C111" s="35">
        <v>849522</v>
      </c>
      <c r="D111" s="35">
        <v>0</v>
      </c>
      <c r="E111" s="35">
        <v>849522</v>
      </c>
      <c r="F111" s="35">
        <v>215782</v>
      </c>
      <c r="G111" s="35">
        <v>0</v>
      </c>
      <c r="H111" s="35">
        <v>59737.29</v>
      </c>
      <c r="I111" s="35">
        <v>181239.54</v>
      </c>
      <c r="J111" s="35">
        <v>34542.46</v>
      </c>
      <c r="K111" s="35">
        <v>668282.46</v>
      </c>
      <c r="L111" s="35">
        <v>633740</v>
      </c>
      <c r="M111" s="35">
        <v>93013.56</v>
      </c>
      <c r="N111" s="35">
        <f t="shared" si="3"/>
        <v>88225.98000000001</v>
      </c>
      <c r="O111" s="47">
        <f t="shared" si="4"/>
        <v>0.83991964111927786</v>
      </c>
      <c r="P111" s="47">
        <f t="shared" si="5"/>
        <v>0.21334296227761024</v>
      </c>
    </row>
    <row r="112" spans="1:16" x14ac:dyDescent="0.2">
      <c r="A112" s="10"/>
      <c r="B112" s="7" t="s">
        <v>208</v>
      </c>
      <c r="C112" s="13">
        <v>849522</v>
      </c>
      <c r="D112" s="13">
        <v>0</v>
      </c>
      <c r="E112" s="13">
        <v>849522</v>
      </c>
      <c r="F112" s="13">
        <v>215782</v>
      </c>
      <c r="G112" s="13">
        <v>0</v>
      </c>
      <c r="H112" s="13">
        <v>59737.29</v>
      </c>
      <c r="I112" s="13">
        <v>181239.54</v>
      </c>
      <c r="J112" s="13">
        <v>34542.46</v>
      </c>
      <c r="K112" s="13">
        <v>668282.46</v>
      </c>
      <c r="L112" s="13">
        <v>633740</v>
      </c>
      <c r="M112" s="13">
        <v>93013.56</v>
      </c>
      <c r="N112" s="13">
        <f t="shared" si="3"/>
        <v>88225.98000000001</v>
      </c>
      <c r="O112" s="56">
        <f t="shared" si="4"/>
        <v>0.83991964111927786</v>
      </c>
      <c r="P112" s="56">
        <f t="shared" si="5"/>
        <v>0.21334296227761024</v>
      </c>
    </row>
    <row r="113" spans="1:16" x14ac:dyDescent="0.2">
      <c r="A113" s="10"/>
      <c r="B113" s="7" t="s">
        <v>7</v>
      </c>
      <c r="C113" s="13">
        <v>849522</v>
      </c>
      <c r="D113" s="13">
        <v>0</v>
      </c>
      <c r="E113" s="13">
        <v>849522</v>
      </c>
      <c r="F113" s="13">
        <v>215782</v>
      </c>
      <c r="G113" s="13">
        <v>0</v>
      </c>
      <c r="H113" s="13"/>
      <c r="I113" s="13">
        <v>181239.54</v>
      </c>
      <c r="J113" s="13">
        <v>34542.46</v>
      </c>
      <c r="K113" s="13">
        <v>668282.46</v>
      </c>
      <c r="L113" s="13">
        <v>633740</v>
      </c>
      <c r="M113" s="13">
        <v>93013.56</v>
      </c>
      <c r="N113" s="13">
        <f t="shared" si="3"/>
        <v>88225.98000000001</v>
      </c>
      <c r="O113" s="56">
        <f t="shared" si="4"/>
        <v>0.83991964111927786</v>
      </c>
      <c r="P113" s="56">
        <f t="shared" si="5"/>
        <v>0.21334296227761024</v>
      </c>
    </row>
    <row r="114" spans="1:16" x14ac:dyDescent="0.2">
      <c r="A114" s="7" t="s">
        <v>131</v>
      </c>
      <c r="B114" s="7" t="s">
        <v>8</v>
      </c>
      <c r="C114" s="13">
        <v>665640</v>
      </c>
      <c r="D114" s="13">
        <v>0</v>
      </c>
      <c r="E114" s="13">
        <v>665640</v>
      </c>
      <c r="F114" s="13">
        <v>166410</v>
      </c>
      <c r="G114" s="13">
        <v>0</v>
      </c>
      <c r="H114" s="13">
        <v>51020</v>
      </c>
      <c r="I114" s="13">
        <v>155660</v>
      </c>
      <c r="J114" s="13">
        <v>10750</v>
      </c>
      <c r="K114" s="13">
        <v>509980</v>
      </c>
      <c r="L114" s="13">
        <v>499230</v>
      </c>
      <c r="M114" s="13">
        <v>85191.73</v>
      </c>
      <c r="N114" s="13">
        <f t="shared" si="3"/>
        <v>70468.27</v>
      </c>
      <c r="O114" s="56">
        <f t="shared" si="4"/>
        <v>0.93540051679586567</v>
      </c>
      <c r="P114" s="56">
        <f t="shared" si="5"/>
        <v>0.23385012919896642</v>
      </c>
    </row>
    <row r="115" spans="1:16" x14ac:dyDescent="0.2">
      <c r="A115" s="7" t="s">
        <v>132</v>
      </c>
      <c r="B115" s="7" t="s">
        <v>10</v>
      </c>
      <c r="C115" s="13">
        <v>26950</v>
      </c>
      <c r="D115" s="13">
        <v>0</v>
      </c>
      <c r="E115" s="13">
        <v>26950</v>
      </c>
      <c r="F115" s="13">
        <v>8984</v>
      </c>
      <c r="G115" s="13">
        <v>0</v>
      </c>
      <c r="H115" s="13">
        <v>0</v>
      </c>
      <c r="I115" s="13">
        <v>8433.18</v>
      </c>
      <c r="J115" s="13">
        <v>550.82000000000005</v>
      </c>
      <c r="K115" s="13">
        <v>18516.82</v>
      </c>
      <c r="L115" s="13">
        <v>17966</v>
      </c>
      <c r="M115" s="13">
        <v>7821.83</v>
      </c>
      <c r="N115" s="13">
        <f t="shared" si="3"/>
        <v>611.35000000000036</v>
      </c>
      <c r="O115" s="56">
        <f t="shared" si="4"/>
        <v>0.93868878005342837</v>
      </c>
      <c r="P115" s="56">
        <f t="shared" si="5"/>
        <v>0.31291948051948054</v>
      </c>
    </row>
    <row r="116" spans="1:16" x14ac:dyDescent="0.2">
      <c r="A116" s="7" t="s">
        <v>133</v>
      </c>
      <c r="B116" s="7" t="s">
        <v>11</v>
      </c>
      <c r="C116" s="13">
        <v>84438</v>
      </c>
      <c r="D116" s="13">
        <v>0</v>
      </c>
      <c r="E116" s="13">
        <v>84438</v>
      </c>
      <c r="F116" s="13">
        <v>21111</v>
      </c>
      <c r="G116" s="13">
        <v>0</v>
      </c>
      <c r="H116" s="13">
        <v>7193.2</v>
      </c>
      <c r="I116" s="13">
        <v>13724.8</v>
      </c>
      <c r="J116" s="13">
        <v>7386.2</v>
      </c>
      <c r="K116" s="13">
        <v>70713.2</v>
      </c>
      <c r="L116" s="13">
        <v>63327</v>
      </c>
      <c r="M116" s="13">
        <v>0</v>
      </c>
      <c r="N116" s="13">
        <f t="shared" si="3"/>
        <v>13724.8</v>
      </c>
      <c r="O116" s="56">
        <f t="shared" si="4"/>
        <v>0.65012552697645776</v>
      </c>
      <c r="P116" s="56">
        <f t="shared" si="5"/>
        <v>0.16254293090788507</v>
      </c>
    </row>
    <row r="117" spans="1:16" x14ac:dyDescent="0.2">
      <c r="A117" s="7" t="s">
        <v>134</v>
      </c>
      <c r="B117" s="7" t="s">
        <v>12</v>
      </c>
      <c r="C117" s="13">
        <v>9985</v>
      </c>
      <c r="D117" s="13">
        <v>0</v>
      </c>
      <c r="E117" s="13">
        <v>9985</v>
      </c>
      <c r="F117" s="13">
        <v>2497</v>
      </c>
      <c r="G117" s="13">
        <v>0</v>
      </c>
      <c r="H117" s="13">
        <v>769.69</v>
      </c>
      <c r="I117" s="13">
        <v>1569.4</v>
      </c>
      <c r="J117" s="13">
        <v>927.6</v>
      </c>
      <c r="K117" s="13">
        <v>8415.6</v>
      </c>
      <c r="L117" s="13">
        <v>7488</v>
      </c>
      <c r="M117" s="13">
        <v>0</v>
      </c>
      <c r="N117" s="13">
        <f t="shared" si="3"/>
        <v>1569.4</v>
      </c>
      <c r="O117" s="56">
        <f t="shared" si="4"/>
        <v>0.62851421706047261</v>
      </c>
      <c r="P117" s="56">
        <f t="shared" si="5"/>
        <v>0.1571757636454682</v>
      </c>
    </row>
    <row r="118" spans="1:16" x14ac:dyDescent="0.2">
      <c r="A118" s="7" t="s">
        <v>135</v>
      </c>
      <c r="B118" s="7" t="s">
        <v>13</v>
      </c>
      <c r="C118" s="13">
        <v>9985</v>
      </c>
      <c r="D118" s="13">
        <v>0</v>
      </c>
      <c r="E118" s="13">
        <v>9985</v>
      </c>
      <c r="F118" s="13">
        <v>2497</v>
      </c>
      <c r="G118" s="13">
        <v>0</v>
      </c>
      <c r="H118" s="13">
        <v>754.4</v>
      </c>
      <c r="I118" s="13">
        <v>1538.24</v>
      </c>
      <c r="J118" s="13">
        <v>958.76</v>
      </c>
      <c r="K118" s="13">
        <v>8446.76</v>
      </c>
      <c r="L118" s="13">
        <v>7488</v>
      </c>
      <c r="M118" s="13">
        <v>0</v>
      </c>
      <c r="N118" s="13">
        <f t="shared" si="3"/>
        <v>1538.24</v>
      </c>
      <c r="O118" s="56">
        <f t="shared" si="4"/>
        <v>0.61603524229074891</v>
      </c>
      <c r="P118" s="56">
        <f t="shared" si="5"/>
        <v>0.15405508262393591</v>
      </c>
    </row>
    <row r="119" spans="1:16" x14ac:dyDescent="0.2">
      <c r="A119" s="7" t="s">
        <v>136</v>
      </c>
      <c r="B119" s="7" t="s">
        <v>14</v>
      </c>
      <c r="C119" s="13">
        <v>1997</v>
      </c>
      <c r="D119" s="13">
        <v>0</v>
      </c>
      <c r="E119" s="13">
        <v>1997</v>
      </c>
      <c r="F119" s="13">
        <v>501</v>
      </c>
      <c r="G119" s="13">
        <v>0</v>
      </c>
      <c r="H119" s="13"/>
      <c r="I119" s="13">
        <v>313.92</v>
      </c>
      <c r="J119" s="13">
        <v>187.08</v>
      </c>
      <c r="K119" s="13">
        <v>1683.08</v>
      </c>
      <c r="L119" s="13">
        <v>1496</v>
      </c>
      <c r="M119" s="13">
        <v>0</v>
      </c>
      <c r="N119" s="13">
        <f t="shared" si="3"/>
        <v>313.92</v>
      </c>
      <c r="O119" s="56">
        <f t="shared" si="4"/>
        <v>0.62658682634730545</v>
      </c>
      <c r="P119" s="56">
        <f t="shared" si="5"/>
        <v>0.15719579369053582</v>
      </c>
    </row>
    <row r="120" spans="1:16" x14ac:dyDescent="0.2">
      <c r="A120" s="11" t="s">
        <v>218</v>
      </c>
      <c r="B120" s="11" t="s">
        <v>20</v>
      </c>
      <c r="C120" s="14">
        <v>50527</v>
      </c>
      <c r="D120" s="14">
        <v>0</v>
      </c>
      <c r="E120" s="14">
        <v>50527</v>
      </c>
      <c r="F120" s="14">
        <v>13782</v>
      </c>
      <c r="G120" s="14">
        <v>0</v>
      </c>
      <c r="H120" s="14"/>
      <c r="I120" s="14">
        <v>0</v>
      </c>
      <c r="J120" s="14">
        <v>13782</v>
      </c>
      <c r="K120" s="14">
        <v>50527</v>
      </c>
      <c r="L120" s="14">
        <v>36745</v>
      </c>
      <c r="M120" s="14">
        <v>0</v>
      </c>
      <c r="N120" s="14">
        <f t="shared" si="3"/>
        <v>0</v>
      </c>
      <c r="O120" s="57">
        <f t="shared" si="4"/>
        <v>0</v>
      </c>
      <c r="P120" s="57">
        <f t="shared" si="5"/>
        <v>0</v>
      </c>
    </row>
    <row r="123" spans="1:16" ht="15.75" x14ac:dyDescent="0.25">
      <c r="A123" s="30"/>
    </row>
    <row r="124" spans="1:16" ht="15.75" x14ac:dyDescent="0.25">
      <c r="A124" s="30" t="s">
        <v>216</v>
      </c>
    </row>
  </sheetData>
  <mergeCells count="19">
    <mergeCell ref="E4:E6"/>
    <mergeCell ref="F4:F6"/>
    <mergeCell ref="G4:G6"/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6"/>
  <sheetViews>
    <sheetView workbookViewId="0">
      <selection activeCell="E10" sqref="E10"/>
    </sheetView>
  </sheetViews>
  <sheetFormatPr baseColWidth="10" defaultRowHeight="15" x14ac:dyDescent="0.2"/>
  <cols>
    <col min="1" max="1" width="21.85546875" style="9" customWidth="1"/>
    <col min="2" max="2" width="49.42578125" style="9" customWidth="1"/>
    <col min="3" max="3" width="15.28515625" style="15" customWidth="1"/>
    <col min="4" max="4" width="12.28515625" style="15" customWidth="1"/>
    <col min="5" max="5" width="16.28515625" style="15" customWidth="1"/>
    <col min="6" max="6" width="14.140625" style="15" customWidth="1"/>
    <col min="7" max="7" width="12.7109375" style="15" customWidth="1"/>
    <col min="8" max="8" width="15.5703125" style="15" customWidth="1"/>
    <col min="9" max="9" width="17.140625" style="15" customWidth="1"/>
    <col min="10" max="10" width="13.42578125" style="15" customWidth="1"/>
    <col min="11" max="11" width="14.42578125" style="15" customWidth="1"/>
    <col min="12" max="14" width="11.42578125" style="15"/>
    <col min="15" max="16384" width="11.42578125" style="9"/>
  </cols>
  <sheetData>
    <row r="1" spans="1:16" ht="15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 x14ac:dyDescent="0.25">
      <c r="A2" s="87" t="s">
        <v>166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27.75" customHeight="1" x14ac:dyDescent="0.25">
      <c r="A3" s="75" t="s">
        <v>296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47.25" customHeight="1" x14ac:dyDescent="0.2">
      <c r="A4" s="64" t="s">
        <v>66</v>
      </c>
      <c r="B4" s="89" t="s">
        <v>167</v>
      </c>
      <c r="C4" s="64" t="s">
        <v>184</v>
      </c>
      <c r="D4" s="64" t="s">
        <v>138</v>
      </c>
      <c r="E4" s="64" t="s">
        <v>185</v>
      </c>
      <c r="F4" s="64" t="s">
        <v>186</v>
      </c>
      <c r="G4" s="64" t="s">
        <v>187</v>
      </c>
      <c r="H4" s="64" t="s">
        <v>146</v>
      </c>
      <c r="I4" s="76" t="s">
        <v>206</v>
      </c>
      <c r="J4" s="64" t="s">
        <v>188</v>
      </c>
      <c r="K4" s="64" t="s">
        <v>189</v>
      </c>
      <c r="L4" s="64" t="s">
        <v>190</v>
      </c>
      <c r="M4" s="64" t="s">
        <v>1</v>
      </c>
      <c r="N4" s="64" t="s">
        <v>156</v>
      </c>
      <c r="O4" s="85" t="s">
        <v>211</v>
      </c>
      <c r="P4" s="85" t="s">
        <v>210</v>
      </c>
    </row>
    <row r="5" spans="1:16" ht="30.75" customHeight="1" x14ac:dyDescent="0.2">
      <c r="A5" s="81"/>
      <c r="B5" s="89"/>
      <c r="C5" s="81"/>
      <c r="D5" s="81"/>
      <c r="E5" s="81"/>
      <c r="F5" s="81"/>
      <c r="G5" s="81"/>
      <c r="H5" s="81"/>
      <c r="I5" s="77"/>
      <c r="J5" s="81"/>
      <c r="K5" s="81"/>
      <c r="L5" s="81"/>
      <c r="M5" s="81"/>
      <c r="N5" s="65"/>
      <c r="O5" s="86"/>
      <c r="P5" s="86"/>
    </row>
    <row r="6" spans="1:16" ht="24.75" customHeight="1" x14ac:dyDescent="0.25">
      <c r="A6" s="81"/>
      <c r="B6" s="89"/>
      <c r="C6" s="65"/>
      <c r="D6" s="65"/>
      <c r="E6" s="65"/>
      <c r="F6" s="65"/>
      <c r="G6" s="65"/>
      <c r="H6" s="65"/>
      <c r="I6" s="88"/>
      <c r="J6" s="65"/>
      <c r="K6" s="65"/>
      <c r="L6" s="65"/>
      <c r="M6" s="65"/>
      <c r="N6" s="1" t="s">
        <v>191</v>
      </c>
      <c r="O6" s="2" t="s">
        <v>160</v>
      </c>
      <c r="P6" s="2" t="s">
        <v>161</v>
      </c>
    </row>
    <row r="7" spans="1:16" ht="15.75" x14ac:dyDescent="0.25">
      <c r="A7" s="27"/>
      <c r="B7" s="28"/>
      <c r="C7" s="25" t="s">
        <v>67</v>
      </c>
      <c r="D7" s="3" t="s">
        <v>139</v>
      </c>
      <c r="E7" s="3" t="s">
        <v>141</v>
      </c>
      <c r="F7" s="3" t="s">
        <v>143</v>
      </c>
      <c r="G7" s="3" t="s">
        <v>145</v>
      </c>
      <c r="H7" s="3" t="s">
        <v>147</v>
      </c>
      <c r="I7" s="3" t="s">
        <v>148</v>
      </c>
      <c r="J7" s="3" t="s">
        <v>149</v>
      </c>
      <c r="K7" s="3" t="s">
        <v>151</v>
      </c>
      <c r="L7" s="3" t="s">
        <v>154</v>
      </c>
      <c r="M7" s="3" t="s">
        <v>155</v>
      </c>
      <c r="N7" s="16">
        <v>12</v>
      </c>
      <c r="O7" s="5">
        <v>13</v>
      </c>
      <c r="P7" s="5">
        <v>14</v>
      </c>
    </row>
    <row r="8" spans="1:16" ht="24" customHeight="1" x14ac:dyDescent="0.25">
      <c r="A8" s="18"/>
      <c r="B8" s="29" t="s">
        <v>2</v>
      </c>
      <c r="C8" s="12">
        <v>4422305</v>
      </c>
      <c r="D8" s="12">
        <v>1000000</v>
      </c>
      <c r="E8" s="12">
        <v>5422305</v>
      </c>
      <c r="F8" s="12">
        <v>2768922</v>
      </c>
      <c r="G8" s="12">
        <v>0</v>
      </c>
      <c r="H8" s="12">
        <v>155829.44</v>
      </c>
      <c r="I8" s="12">
        <v>320812.39</v>
      </c>
      <c r="J8" s="12">
        <v>2433109.61</v>
      </c>
      <c r="K8" s="12">
        <v>5086492.6100000003</v>
      </c>
      <c r="L8" s="12">
        <v>2653383</v>
      </c>
      <c r="M8" s="12">
        <v>134492.74</v>
      </c>
      <c r="N8" s="39">
        <f>I8-M8</f>
        <v>186319.65000000002</v>
      </c>
      <c r="O8" s="17">
        <f>I8/F8</f>
        <v>0.11586183720595958</v>
      </c>
      <c r="P8" s="17">
        <f>I8/E8</f>
        <v>5.916531622621745E-2</v>
      </c>
    </row>
    <row r="9" spans="1:16" ht="15.75" x14ac:dyDescent="0.25">
      <c r="A9" s="18" t="s">
        <v>67</v>
      </c>
      <c r="B9" s="7" t="s">
        <v>3</v>
      </c>
      <c r="C9" s="13">
        <v>4422305</v>
      </c>
      <c r="D9" s="13">
        <v>1000000</v>
      </c>
      <c r="E9" s="13">
        <v>5422305</v>
      </c>
      <c r="F9" s="13">
        <v>2768922</v>
      </c>
      <c r="G9" s="13">
        <v>0</v>
      </c>
      <c r="H9" s="13">
        <v>155829.44</v>
      </c>
      <c r="I9" s="13">
        <v>320812.39</v>
      </c>
      <c r="J9" s="13">
        <v>2433109.61</v>
      </c>
      <c r="K9" s="13">
        <v>5086492.6100000003</v>
      </c>
      <c r="L9" s="13">
        <v>2653383</v>
      </c>
      <c r="M9" s="13">
        <v>134492.74</v>
      </c>
      <c r="N9" s="40">
        <f t="shared" ref="N9:N72" si="0">I9-M9</f>
        <v>186319.65000000002</v>
      </c>
      <c r="O9" s="41">
        <f t="shared" ref="O9:O72" si="1">I9/F9</f>
        <v>0.11586183720595958</v>
      </c>
      <c r="P9" s="41">
        <f t="shared" ref="P9:P72" si="2">I9/E9</f>
        <v>5.916531622621745E-2</v>
      </c>
    </row>
    <row r="10" spans="1:16" ht="15.75" x14ac:dyDescent="0.25">
      <c r="A10" s="18" t="s">
        <v>68</v>
      </c>
      <c r="B10" s="7" t="s">
        <v>4</v>
      </c>
      <c r="C10" s="13">
        <v>4422305</v>
      </c>
      <c r="D10" s="13">
        <v>1000000</v>
      </c>
      <c r="E10" s="13">
        <v>5422305</v>
      </c>
      <c r="F10" s="13">
        <v>2768922</v>
      </c>
      <c r="G10" s="13">
        <v>0</v>
      </c>
      <c r="H10" s="13">
        <v>155829.44</v>
      </c>
      <c r="I10" s="13">
        <v>320812.39</v>
      </c>
      <c r="J10" s="13">
        <v>2433109.61</v>
      </c>
      <c r="K10" s="13">
        <v>5086492.6100000003</v>
      </c>
      <c r="L10" s="13">
        <v>2653383</v>
      </c>
      <c r="M10" s="13">
        <v>134492.74</v>
      </c>
      <c r="N10" s="42">
        <f t="shared" si="0"/>
        <v>186319.65000000002</v>
      </c>
      <c r="O10" s="43">
        <f t="shared" si="1"/>
        <v>0.11586183720595958</v>
      </c>
      <c r="P10" s="43">
        <f t="shared" si="2"/>
        <v>5.916531622621745E-2</v>
      </c>
    </row>
    <row r="11" spans="1:16" ht="15.75" x14ac:dyDescent="0.25">
      <c r="A11" s="18" t="s">
        <v>67</v>
      </c>
      <c r="B11" s="7" t="s">
        <v>51</v>
      </c>
      <c r="C11" s="13">
        <v>4422305</v>
      </c>
      <c r="D11" s="13">
        <v>1000000</v>
      </c>
      <c r="E11" s="13">
        <v>5422305</v>
      </c>
      <c r="F11" s="13">
        <v>2768922</v>
      </c>
      <c r="G11" s="13">
        <v>0</v>
      </c>
      <c r="H11" s="13">
        <v>155829.44</v>
      </c>
      <c r="I11" s="13">
        <v>320812.39</v>
      </c>
      <c r="J11" s="13">
        <v>2433109.61</v>
      </c>
      <c r="K11" s="13">
        <v>5086492.6100000003</v>
      </c>
      <c r="L11" s="13">
        <v>2653383</v>
      </c>
      <c r="M11" s="13">
        <v>134492.74</v>
      </c>
      <c r="N11" s="42">
        <f t="shared" si="0"/>
        <v>186319.65000000002</v>
      </c>
      <c r="O11" s="43">
        <f t="shared" si="1"/>
        <v>0.11586183720595958</v>
      </c>
      <c r="P11" s="43">
        <f t="shared" si="2"/>
        <v>5.916531622621745E-2</v>
      </c>
    </row>
    <row r="12" spans="1:16" ht="15.75" x14ac:dyDescent="0.25">
      <c r="A12" s="19"/>
      <c r="B12" s="7" t="s">
        <v>52</v>
      </c>
      <c r="C12" s="13">
        <v>500000</v>
      </c>
      <c r="D12" s="13">
        <v>0</v>
      </c>
      <c r="E12" s="13">
        <v>500000</v>
      </c>
      <c r="F12" s="13">
        <v>200000</v>
      </c>
      <c r="G12" s="13">
        <v>0</v>
      </c>
      <c r="H12" s="13">
        <v>74902.720000000001</v>
      </c>
      <c r="I12" s="13">
        <v>199153.44</v>
      </c>
      <c r="J12" s="13">
        <v>846.56</v>
      </c>
      <c r="K12" s="13">
        <v>300846.56</v>
      </c>
      <c r="L12" s="13">
        <v>300000</v>
      </c>
      <c r="M12" s="13">
        <v>124250.72</v>
      </c>
      <c r="N12" s="42">
        <f t="shared" si="0"/>
        <v>74902.720000000001</v>
      </c>
      <c r="O12" s="43">
        <f t="shared" si="1"/>
        <v>0.99576719999999996</v>
      </c>
      <c r="P12" s="43">
        <f t="shared" si="2"/>
        <v>0.39830688000000003</v>
      </c>
    </row>
    <row r="13" spans="1:16" x14ac:dyDescent="0.2">
      <c r="A13" s="20"/>
      <c r="B13" s="7" t="s">
        <v>53</v>
      </c>
      <c r="C13" s="13">
        <v>500000</v>
      </c>
      <c r="D13" s="13">
        <v>0</v>
      </c>
      <c r="E13" s="13">
        <v>500000</v>
      </c>
      <c r="F13" s="13">
        <v>200000</v>
      </c>
      <c r="G13" s="13">
        <v>0</v>
      </c>
      <c r="H13" s="13">
        <v>74902.720000000001</v>
      </c>
      <c r="I13" s="13">
        <v>199153.44</v>
      </c>
      <c r="J13" s="13">
        <v>846.56</v>
      </c>
      <c r="K13" s="13">
        <v>300846.56</v>
      </c>
      <c r="L13" s="13">
        <v>300000</v>
      </c>
      <c r="M13" s="13">
        <v>124250.72</v>
      </c>
      <c r="N13" s="42">
        <f t="shared" si="0"/>
        <v>74902.720000000001</v>
      </c>
      <c r="O13" s="43">
        <f t="shared" si="1"/>
        <v>0.99576719999999996</v>
      </c>
      <c r="P13" s="43">
        <f t="shared" si="2"/>
        <v>0.39830688000000003</v>
      </c>
    </row>
    <row r="14" spans="1:16" ht="15.75" x14ac:dyDescent="0.25">
      <c r="A14" s="31" t="s">
        <v>168</v>
      </c>
      <c r="B14" s="31" t="s">
        <v>284</v>
      </c>
      <c r="C14" s="38">
        <v>500000</v>
      </c>
      <c r="D14" s="38">
        <v>0</v>
      </c>
      <c r="E14" s="38">
        <v>500000</v>
      </c>
      <c r="F14" s="38">
        <v>200000</v>
      </c>
      <c r="G14" s="38">
        <v>0</v>
      </c>
      <c r="H14" s="38">
        <v>74902.720000000001</v>
      </c>
      <c r="I14" s="38">
        <v>199153.44</v>
      </c>
      <c r="J14" s="38">
        <v>846.56</v>
      </c>
      <c r="K14" s="38">
        <v>300846.56</v>
      </c>
      <c r="L14" s="38">
        <v>300000</v>
      </c>
      <c r="M14" s="38">
        <v>124250.72</v>
      </c>
      <c r="N14" s="38">
        <f t="shared" si="0"/>
        <v>74902.720000000001</v>
      </c>
      <c r="O14" s="46">
        <f t="shared" si="1"/>
        <v>0.99576719999999996</v>
      </c>
      <c r="P14" s="46">
        <f t="shared" si="2"/>
        <v>0.39830688000000003</v>
      </c>
    </row>
    <row r="15" spans="1:16" x14ac:dyDescent="0.2">
      <c r="A15" s="13"/>
      <c r="B15" s="7" t="s">
        <v>7</v>
      </c>
      <c r="C15" s="13">
        <v>500000</v>
      </c>
      <c r="D15" s="13">
        <v>0</v>
      </c>
      <c r="E15" s="13">
        <v>500000</v>
      </c>
      <c r="F15" s="13">
        <v>200000</v>
      </c>
      <c r="G15" s="13">
        <v>0</v>
      </c>
      <c r="H15" s="13"/>
      <c r="I15" s="13">
        <v>199153.44</v>
      </c>
      <c r="J15" s="13">
        <v>846.56</v>
      </c>
      <c r="K15" s="13">
        <v>300846.56</v>
      </c>
      <c r="L15" s="13">
        <v>300000</v>
      </c>
      <c r="M15" s="13">
        <v>124250.72</v>
      </c>
      <c r="N15" s="42">
        <f t="shared" si="0"/>
        <v>74902.720000000001</v>
      </c>
      <c r="O15" s="43">
        <f t="shared" si="1"/>
        <v>0.99576719999999996</v>
      </c>
      <c r="P15" s="43">
        <f t="shared" si="2"/>
        <v>0.39830688000000003</v>
      </c>
    </row>
    <row r="16" spans="1:16" x14ac:dyDescent="0.2">
      <c r="A16" s="20" t="s">
        <v>169</v>
      </c>
      <c r="B16" s="7" t="s">
        <v>54</v>
      </c>
      <c r="C16" s="13">
        <v>500000</v>
      </c>
      <c r="D16" s="13">
        <v>0</v>
      </c>
      <c r="E16" s="13">
        <v>500000</v>
      </c>
      <c r="F16" s="13">
        <v>200000</v>
      </c>
      <c r="G16" s="13">
        <v>0</v>
      </c>
      <c r="H16" s="13">
        <v>74902.720000000001</v>
      </c>
      <c r="I16" s="13">
        <v>199153.44</v>
      </c>
      <c r="J16" s="13">
        <v>846.56</v>
      </c>
      <c r="K16" s="13">
        <v>300846.56</v>
      </c>
      <c r="L16" s="13">
        <v>300000</v>
      </c>
      <c r="M16" s="13">
        <v>124250.72</v>
      </c>
      <c r="N16" s="42">
        <f t="shared" si="0"/>
        <v>74902.720000000001</v>
      </c>
      <c r="O16" s="43">
        <f t="shared" si="1"/>
        <v>0.99576719999999996</v>
      </c>
      <c r="P16" s="43">
        <f t="shared" si="2"/>
        <v>0.39830688000000003</v>
      </c>
    </row>
    <row r="17" spans="1:16" x14ac:dyDescent="0.2">
      <c r="A17" s="13"/>
      <c r="B17" s="7" t="s">
        <v>192</v>
      </c>
      <c r="C17" s="13">
        <v>532328</v>
      </c>
      <c r="D17" s="13">
        <v>18725</v>
      </c>
      <c r="E17" s="13">
        <v>551053</v>
      </c>
      <c r="F17" s="13">
        <v>206629</v>
      </c>
      <c r="G17" s="13">
        <v>0</v>
      </c>
      <c r="H17" s="13">
        <v>43099.13</v>
      </c>
      <c r="I17" s="13">
        <v>78597.88</v>
      </c>
      <c r="J17" s="13">
        <v>128031.12</v>
      </c>
      <c r="K17" s="13">
        <v>472455.12</v>
      </c>
      <c r="L17" s="13">
        <v>344424</v>
      </c>
      <c r="M17" s="13">
        <v>8503.02</v>
      </c>
      <c r="N17" s="42">
        <f t="shared" si="0"/>
        <v>70094.86</v>
      </c>
      <c r="O17" s="43">
        <f t="shared" si="1"/>
        <v>0.38038165020398884</v>
      </c>
      <c r="P17" s="43">
        <f t="shared" si="2"/>
        <v>0.14263216060887066</v>
      </c>
    </row>
    <row r="18" spans="1:16" ht="15.75" x14ac:dyDescent="0.25">
      <c r="A18" s="31"/>
      <c r="B18" s="31" t="s">
        <v>285</v>
      </c>
      <c r="C18" s="38">
        <v>532328</v>
      </c>
      <c r="D18" s="38">
        <v>18725</v>
      </c>
      <c r="E18" s="38">
        <v>551053</v>
      </c>
      <c r="F18" s="38">
        <v>206629</v>
      </c>
      <c r="G18" s="38">
        <v>0</v>
      </c>
      <c r="H18" s="38">
        <v>43099.13</v>
      </c>
      <c r="I18" s="38">
        <v>78597.88</v>
      </c>
      <c r="J18" s="38">
        <v>128031.12</v>
      </c>
      <c r="K18" s="38">
        <v>472455.12</v>
      </c>
      <c r="L18" s="38">
        <v>344424</v>
      </c>
      <c r="M18" s="38">
        <v>8503.02</v>
      </c>
      <c r="N18" s="38">
        <f t="shared" si="0"/>
        <v>70094.86</v>
      </c>
      <c r="O18" s="46">
        <f t="shared" si="1"/>
        <v>0.38038165020398884</v>
      </c>
      <c r="P18" s="46">
        <f t="shared" si="2"/>
        <v>0.14263216060887066</v>
      </c>
    </row>
    <row r="19" spans="1:16" ht="15.75" x14ac:dyDescent="0.25">
      <c r="A19" s="59" t="s">
        <v>170</v>
      </c>
      <c r="B19" s="60" t="s">
        <v>286</v>
      </c>
      <c r="C19" s="61">
        <v>250618</v>
      </c>
      <c r="D19" s="61">
        <v>18725</v>
      </c>
      <c r="E19" s="61">
        <v>269343</v>
      </c>
      <c r="F19" s="61">
        <v>104395</v>
      </c>
      <c r="G19" s="61">
        <v>0</v>
      </c>
      <c r="H19" s="61">
        <v>33003.730000000003</v>
      </c>
      <c r="I19" s="61">
        <v>54793.41</v>
      </c>
      <c r="J19" s="61">
        <v>49601.59</v>
      </c>
      <c r="K19" s="61">
        <v>214549.59</v>
      </c>
      <c r="L19" s="61">
        <v>164948</v>
      </c>
      <c r="M19" s="61">
        <v>5052.54</v>
      </c>
      <c r="N19" s="61">
        <f t="shared" si="0"/>
        <v>49740.87</v>
      </c>
      <c r="O19" s="62">
        <f t="shared" si="1"/>
        <v>0.52486622922553761</v>
      </c>
      <c r="P19" s="62">
        <f t="shared" si="2"/>
        <v>0.2034335772602221</v>
      </c>
    </row>
    <row r="20" spans="1:16" x14ac:dyDescent="0.2">
      <c r="A20" s="10"/>
      <c r="B20" s="7" t="s">
        <v>56</v>
      </c>
      <c r="C20" s="13">
        <v>250618</v>
      </c>
      <c r="D20" s="13">
        <v>18725</v>
      </c>
      <c r="E20" s="13">
        <v>269343</v>
      </c>
      <c r="F20" s="13">
        <v>104395</v>
      </c>
      <c r="G20" s="13">
        <v>0</v>
      </c>
      <c r="H20" s="13"/>
      <c r="I20" s="13">
        <v>54793.41</v>
      </c>
      <c r="J20" s="13">
        <v>49601.59</v>
      </c>
      <c r="K20" s="13">
        <v>214549.59</v>
      </c>
      <c r="L20" s="13">
        <v>164948</v>
      </c>
      <c r="M20" s="13">
        <v>5052.54</v>
      </c>
      <c r="N20" s="42">
        <f t="shared" si="0"/>
        <v>49740.87</v>
      </c>
      <c r="O20" s="43">
        <f t="shared" si="1"/>
        <v>0.52486622922553761</v>
      </c>
      <c r="P20" s="43">
        <f t="shared" si="2"/>
        <v>0.2034335772602221</v>
      </c>
    </row>
    <row r="21" spans="1:16" x14ac:dyDescent="0.2">
      <c r="A21" s="20" t="s">
        <v>194</v>
      </c>
      <c r="B21" s="7" t="s">
        <v>193</v>
      </c>
      <c r="C21" s="13">
        <v>186000</v>
      </c>
      <c r="D21" s="13">
        <v>0</v>
      </c>
      <c r="E21" s="13">
        <v>186000</v>
      </c>
      <c r="F21" s="13">
        <v>61998</v>
      </c>
      <c r="G21" s="13">
        <v>0</v>
      </c>
      <c r="H21" s="13">
        <v>11000</v>
      </c>
      <c r="I21" s="13">
        <v>32100</v>
      </c>
      <c r="J21" s="13">
        <v>29898</v>
      </c>
      <c r="K21" s="13">
        <v>153900</v>
      </c>
      <c r="L21" s="13">
        <v>124002</v>
      </c>
      <c r="M21" s="13">
        <v>4471.55</v>
      </c>
      <c r="N21" s="42">
        <f t="shared" si="0"/>
        <v>27628.45</v>
      </c>
      <c r="O21" s="43">
        <f t="shared" si="1"/>
        <v>0.51775863737539918</v>
      </c>
      <c r="P21" s="43">
        <f t="shared" si="2"/>
        <v>0.17258064516129032</v>
      </c>
    </row>
    <row r="22" spans="1:16" x14ac:dyDescent="0.2">
      <c r="A22" s="20" t="s">
        <v>195</v>
      </c>
      <c r="B22" s="7" t="s">
        <v>10</v>
      </c>
      <c r="C22" s="13">
        <v>3300</v>
      </c>
      <c r="D22" s="13">
        <v>0</v>
      </c>
      <c r="E22" s="13">
        <v>3300</v>
      </c>
      <c r="F22" s="13">
        <v>1100</v>
      </c>
      <c r="G22" s="13">
        <v>0</v>
      </c>
      <c r="H22" s="13">
        <v>0</v>
      </c>
      <c r="I22" s="13">
        <v>626.38</v>
      </c>
      <c r="J22" s="13">
        <v>473.62</v>
      </c>
      <c r="K22" s="13">
        <v>2673.62</v>
      </c>
      <c r="L22" s="13">
        <v>2200</v>
      </c>
      <c r="M22" s="13">
        <v>580.99</v>
      </c>
      <c r="N22" s="42">
        <f t="shared" si="0"/>
        <v>45.389999999999986</v>
      </c>
      <c r="O22" s="43">
        <f t="shared" si="1"/>
        <v>0.56943636363636363</v>
      </c>
      <c r="P22" s="43">
        <f t="shared" si="2"/>
        <v>0.18981212121212121</v>
      </c>
    </row>
    <row r="23" spans="1:16" x14ac:dyDescent="0.2">
      <c r="A23" s="20" t="s">
        <v>196</v>
      </c>
      <c r="B23" s="7" t="s">
        <v>11</v>
      </c>
      <c r="C23" s="13">
        <v>23140</v>
      </c>
      <c r="D23" s="13">
        <v>0</v>
      </c>
      <c r="E23" s="13">
        <v>23140</v>
      </c>
      <c r="F23" s="13">
        <v>7710</v>
      </c>
      <c r="G23" s="13">
        <v>0</v>
      </c>
      <c r="H23" s="13">
        <v>2652.09</v>
      </c>
      <c r="I23" s="13">
        <v>2652.09</v>
      </c>
      <c r="J23" s="13">
        <v>5057.91</v>
      </c>
      <c r="K23" s="13">
        <v>20487.91</v>
      </c>
      <c r="L23" s="13">
        <v>15430</v>
      </c>
      <c r="M23" s="13">
        <v>0</v>
      </c>
      <c r="N23" s="42">
        <f t="shared" si="0"/>
        <v>2652.09</v>
      </c>
      <c r="O23" s="43">
        <f t="shared" si="1"/>
        <v>0.34398054474708173</v>
      </c>
      <c r="P23" s="43">
        <f t="shared" si="2"/>
        <v>0.11461063094209162</v>
      </c>
    </row>
    <row r="24" spans="1:16" x14ac:dyDescent="0.2">
      <c r="A24" s="20" t="s">
        <v>197</v>
      </c>
      <c r="B24" s="7" t="s">
        <v>12</v>
      </c>
      <c r="C24" s="13">
        <v>2790</v>
      </c>
      <c r="D24" s="13">
        <v>0</v>
      </c>
      <c r="E24" s="13">
        <v>2790</v>
      </c>
      <c r="F24" s="13">
        <v>930</v>
      </c>
      <c r="G24" s="13">
        <v>0</v>
      </c>
      <c r="H24" s="13">
        <v>316.47000000000003</v>
      </c>
      <c r="I24" s="13">
        <v>316.47000000000003</v>
      </c>
      <c r="J24" s="13">
        <v>613.53</v>
      </c>
      <c r="K24" s="13">
        <v>2473.5300000000002</v>
      </c>
      <c r="L24" s="13">
        <v>1860</v>
      </c>
      <c r="M24" s="13">
        <v>0</v>
      </c>
      <c r="N24" s="42">
        <f t="shared" si="0"/>
        <v>316.47000000000003</v>
      </c>
      <c r="O24" s="43">
        <f t="shared" si="1"/>
        <v>0.34029032258064518</v>
      </c>
      <c r="P24" s="43">
        <f t="shared" si="2"/>
        <v>0.11343010752688173</v>
      </c>
    </row>
    <row r="25" spans="1:16" x14ac:dyDescent="0.2">
      <c r="A25" s="20" t="s">
        <v>198</v>
      </c>
      <c r="B25" s="7" t="s">
        <v>13</v>
      </c>
      <c r="C25" s="13">
        <v>2790</v>
      </c>
      <c r="D25" s="13">
        <v>0</v>
      </c>
      <c r="E25" s="13">
        <v>2790</v>
      </c>
      <c r="F25" s="13">
        <v>930</v>
      </c>
      <c r="G25" s="13">
        <v>0</v>
      </c>
      <c r="H25" s="13">
        <v>310.17</v>
      </c>
      <c r="I25" s="13">
        <v>310.17</v>
      </c>
      <c r="J25" s="13">
        <v>619.83000000000004</v>
      </c>
      <c r="K25" s="13">
        <v>2479.83</v>
      </c>
      <c r="L25" s="13">
        <v>1860</v>
      </c>
      <c r="M25" s="13">
        <v>0</v>
      </c>
      <c r="N25" s="42">
        <f t="shared" si="0"/>
        <v>310.17</v>
      </c>
      <c r="O25" s="43">
        <f t="shared" si="1"/>
        <v>0.33351612903225808</v>
      </c>
      <c r="P25" s="43">
        <f t="shared" si="2"/>
        <v>0.11117204301075269</v>
      </c>
    </row>
    <row r="26" spans="1:16" x14ac:dyDescent="0.2">
      <c r="A26" s="20" t="s">
        <v>199</v>
      </c>
      <c r="B26" s="7" t="s">
        <v>14</v>
      </c>
      <c r="C26" s="13">
        <v>558</v>
      </c>
      <c r="D26" s="13">
        <v>0</v>
      </c>
      <c r="E26" s="13">
        <v>558</v>
      </c>
      <c r="F26" s="13">
        <v>186</v>
      </c>
      <c r="G26" s="13">
        <v>0</v>
      </c>
      <c r="H26" s="13">
        <v>0</v>
      </c>
      <c r="I26" s="13">
        <v>63.3</v>
      </c>
      <c r="J26" s="13">
        <v>122.7</v>
      </c>
      <c r="K26" s="13">
        <v>494.7</v>
      </c>
      <c r="L26" s="13">
        <v>372</v>
      </c>
      <c r="M26" s="13">
        <v>0</v>
      </c>
      <c r="N26" s="42">
        <f t="shared" si="0"/>
        <v>63.3</v>
      </c>
      <c r="O26" s="43">
        <f t="shared" si="1"/>
        <v>0.3403225806451613</v>
      </c>
      <c r="P26" s="43">
        <f t="shared" si="2"/>
        <v>0.11344086021505376</v>
      </c>
    </row>
    <row r="27" spans="1:16" x14ac:dyDescent="0.2">
      <c r="A27" s="20" t="s">
        <v>242</v>
      </c>
      <c r="B27" s="7" t="s">
        <v>239</v>
      </c>
      <c r="C27" s="13">
        <v>0</v>
      </c>
      <c r="D27" s="13">
        <v>18725</v>
      </c>
      <c r="E27" s="13">
        <v>18725</v>
      </c>
      <c r="F27" s="13">
        <v>18725</v>
      </c>
      <c r="G27" s="13">
        <v>0</v>
      </c>
      <c r="H27" s="13">
        <v>18725</v>
      </c>
      <c r="I27" s="13">
        <v>18725</v>
      </c>
      <c r="J27" s="13">
        <v>0</v>
      </c>
      <c r="K27" s="13">
        <v>0</v>
      </c>
      <c r="L27" s="13">
        <v>0</v>
      </c>
      <c r="M27" s="13">
        <v>0</v>
      </c>
      <c r="N27" s="42">
        <f t="shared" si="0"/>
        <v>18725</v>
      </c>
      <c r="O27" s="43">
        <f t="shared" si="1"/>
        <v>1</v>
      </c>
      <c r="P27" s="43">
        <f t="shared" si="2"/>
        <v>1</v>
      </c>
    </row>
    <row r="28" spans="1:16" x14ac:dyDescent="0.2">
      <c r="A28" s="20" t="s">
        <v>171</v>
      </c>
      <c r="B28" s="7" t="s">
        <v>46</v>
      </c>
      <c r="C28" s="13">
        <v>32040</v>
      </c>
      <c r="D28" s="13">
        <v>0</v>
      </c>
      <c r="E28" s="13">
        <v>32040</v>
      </c>
      <c r="F28" s="13">
        <v>12816</v>
      </c>
      <c r="G28" s="13">
        <v>0</v>
      </c>
      <c r="H28" s="13"/>
      <c r="I28" s="13">
        <v>0</v>
      </c>
      <c r="J28" s="13">
        <v>12816</v>
      </c>
      <c r="K28" s="13">
        <v>32040</v>
      </c>
      <c r="L28" s="13">
        <v>19224</v>
      </c>
      <c r="M28" s="13">
        <v>0</v>
      </c>
      <c r="N28" s="42">
        <f t="shared" si="0"/>
        <v>0</v>
      </c>
      <c r="O28" s="43">
        <f t="shared" si="1"/>
        <v>0</v>
      </c>
      <c r="P28" s="43">
        <f t="shared" si="2"/>
        <v>0</v>
      </c>
    </row>
    <row r="29" spans="1:16" ht="15.75" x14ac:dyDescent="0.25">
      <c r="A29" s="63" t="s">
        <v>172</v>
      </c>
      <c r="B29" s="60" t="s">
        <v>287</v>
      </c>
      <c r="C29" s="61">
        <v>216790</v>
      </c>
      <c r="D29" s="61">
        <v>0</v>
      </c>
      <c r="E29" s="61">
        <v>216790</v>
      </c>
      <c r="F29" s="61">
        <v>76266</v>
      </c>
      <c r="G29" s="61">
        <v>0</v>
      </c>
      <c r="H29" s="61">
        <v>10095.4</v>
      </c>
      <c r="I29" s="61">
        <v>23804.47</v>
      </c>
      <c r="J29" s="61">
        <v>52461.53</v>
      </c>
      <c r="K29" s="61">
        <v>192985.53</v>
      </c>
      <c r="L29" s="61">
        <v>140524</v>
      </c>
      <c r="M29" s="61">
        <v>3450.48</v>
      </c>
      <c r="N29" s="61">
        <f t="shared" si="0"/>
        <v>20353.990000000002</v>
      </c>
      <c r="O29" s="62">
        <f t="shared" si="1"/>
        <v>0.31212427556184935</v>
      </c>
      <c r="P29" s="62">
        <f t="shared" si="2"/>
        <v>0.10980428064025094</v>
      </c>
    </row>
    <row r="30" spans="1:16" x14ac:dyDescent="0.2">
      <c r="A30" s="10"/>
      <c r="B30" s="7" t="s">
        <v>57</v>
      </c>
      <c r="C30" s="13">
        <v>216790</v>
      </c>
      <c r="D30" s="13">
        <v>0</v>
      </c>
      <c r="E30" s="13">
        <v>216790</v>
      </c>
      <c r="F30" s="13">
        <v>76266</v>
      </c>
      <c r="G30" s="13">
        <v>0</v>
      </c>
      <c r="H30" s="13"/>
      <c r="I30" s="13">
        <v>23804.47</v>
      </c>
      <c r="J30" s="13">
        <v>52461.53</v>
      </c>
      <c r="K30" s="13">
        <v>192985.53</v>
      </c>
      <c r="L30" s="13">
        <v>140524</v>
      </c>
      <c r="M30" s="13">
        <v>3450.48</v>
      </c>
      <c r="N30" s="42">
        <f t="shared" si="0"/>
        <v>20353.990000000002</v>
      </c>
      <c r="O30" s="43">
        <f t="shared" si="1"/>
        <v>0.31212427556184935</v>
      </c>
      <c r="P30" s="43">
        <f t="shared" si="2"/>
        <v>0.10980428064025094</v>
      </c>
    </row>
    <row r="31" spans="1:16" x14ac:dyDescent="0.2">
      <c r="A31" s="13" t="s">
        <v>200</v>
      </c>
      <c r="B31" s="7" t="s">
        <v>193</v>
      </c>
      <c r="C31" s="13">
        <v>132000</v>
      </c>
      <c r="D31" s="13">
        <v>0</v>
      </c>
      <c r="E31" s="13">
        <v>132000</v>
      </c>
      <c r="F31" s="13">
        <v>44001</v>
      </c>
      <c r="G31" s="13">
        <v>0</v>
      </c>
      <c r="H31" s="13">
        <v>8050</v>
      </c>
      <c r="I31" s="13">
        <v>20936.669999999998</v>
      </c>
      <c r="J31" s="13">
        <v>23064.33</v>
      </c>
      <c r="K31" s="13">
        <v>111063.33</v>
      </c>
      <c r="L31" s="13">
        <v>87999</v>
      </c>
      <c r="M31" s="13">
        <v>2723.56</v>
      </c>
      <c r="N31" s="42">
        <f t="shared" si="0"/>
        <v>18213.109999999997</v>
      </c>
      <c r="O31" s="43">
        <f t="shared" si="1"/>
        <v>0.47582259494102402</v>
      </c>
      <c r="P31" s="43">
        <f t="shared" si="2"/>
        <v>0.15861113636363636</v>
      </c>
    </row>
    <row r="32" spans="1:16" x14ac:dyDescent="0.2">
      <c r="A32" s="13" t="s">
        <v>201</v>
      </c>
      <c r="B32" s="7" t="s">
        <v>10</v>
      </c>
      <c r="C32" s="13">
        <v>3850</v>
      </c>
      <c r="D32" s="13">
        <v>0</v>
      </c>
      <c r="E32" s="13">
        <v>3850</v>
      </c>
      <c r="F32" s="13">
        <v>1284</v>
      </c>
      <c r="G32" s="13">
        <v>0</v>
      </c>
      <c r="H32" s="13">
        <v>0</v>
      </c>
      <c r="I32" s="13">
        <v>783.74</v>
      </c>
      <c r="J32" s="13">
        <v>500.26</v>
      </c>
      <c r="K32" s="13">
        <v>3066.26</v>
      </c>
      <c r="L32" s="13">
        <v>2566</v>
      </c>
      <c r="M32" s="13">
        <v>726.92</v>
      </c>
      <c r="N32" s="42">
        <f t="shared" si="0"/>
        <v>56.82000000000005</v>
      </c>
      <c r="O32" s="43">
        <f t="shared" si="1"/>
        <v>0.61038940809968845</v>
      </c>
      <c r="P32" s="43">
        <f t="shared" si="2"/>
        <v>0.20356883116883118</v>
      </c>
    </row>
    <row r="33" spans="1:16" x14ac:dyDescent="0.2">
      <c r="A33" s="13" t="s">
        <v>202</v>
      </c>
      <c r="B33" s="7" t="s">
        <v>11</v>
      </c>
      <c r="C33" s="13">
        <v>16584</v>
      </c>
      <c r="D33" s="13">
        <v>0</v>
      </c>
      <c r="E33" s="13">
        <v>16584</v>
      </c>
      <c r="F33" s="13">
        <v>5529</v>
      </c>
      <c r="G33" s="13">
        <v>0</v>
      </c>
      <c r="H33" s="13">
        <v>1662.77</v>
      </c>
      <c r="I33" s="13">
        <v>1662.77</v>
      </c>
      <c r="J33" s="13">
        <v>3866.23</v>
      </c>
      <c r="K33" s="13">
        <v>14921.23</v>
      </c>
      <c r="L33" s="13">
        <v>11055</v>
      </c>
      <c r="M33" s="13">
        <v>0</v>
      </c>
      <c r="N33" s="42">
        <f t="shared" si="0"/>
        <v>1662.77</v>
      </c>
      <c r="O33" s="43">
        <f t="shared" si="1"/>
        <v>0.30073611864713329</v>
      </c>
      <c r="P33" s="43">
        <f t="shared" si="2"/>
        <v>0.10026350699469368</v>
      </c>
    </row>
    <row r="34" spans="1:16" x14ac:dyDescent="0.2">
      <c r="A34" s="13" t="s">
        <v>203</v>
      </c>
      <c r="B34" s="7" t="s">
        <v>12</v>
      </c>
      <c r="C34" s="13">
        <v>1980</v>
      </c>
      <c r="D34" s="13">
        <v>0</v>
      </c>
      <c r="E34" s="13">
        <v>1980</v>
      </c>
      <c r="F34" s="13">
        <v>660</v>
      </c>
      <c r="G34" s="13">
        <v>0</v>
      </c>
      <c r="H34" s="13">
        <v>193.19</v>
      </c>
      <c r="I34" s="13">
        <v>193.19</v>
      </c>
      <c r="J34" s="13">
        <v>466.81</v>
      </c>
      <c r="K34" s="13">
        <v>1786.81</v>
      </c>
      <c r="L34" s="13">
        <v>1320</v>
      </c>
      <c r="M34" s="13">
        <v>0</v>
      </c>
      <c r="N34" s="42">
        <f t="shared" si="0"/>
        <v>193.19</v>
      </c>
      <c r="O34" s="43">
        <f t="shared" si="1"/>
        <v>0.2927121212121212</v>
      </c>
      <c r="P34" s="43">
        <f t="shared" si="2"/>
        <v>9.7570707070707072E-2</v>
      </c>
    </row>
    <row r="35" spans="1:16" x14ac:dyDescent="0.2">
      <c r="A35" s="13" t="s">
        <v>204</v>
      </c>
      <c r="B35" s="7" t="s">
        <v>13</v>
      </c>
      <c r="C35" s="13">
        <v>1980</v>
      </c>
      <c r="D35" s="13">
        <v>0</v>
      </c>
      <c r="E35" s="13">
        <v>1980</v>
      </c>
      <c r="F35" s="13">
        <v>660</v>
      </c>
      <c r="G35" s="13">
        <v>0</v>
      </c>
      <c r="H35" s="13">
        <v>189.44</v>
      </c>
      <c r="I35" s="13">
        <v>189.44</v>
      </c>
      <c r="J35" s="13">
        <v>470.56</v>
      </c>
      <c r="K35" s="13">
        <v>1790.56</v>
      </c>
      <c r="L35" s="13">
        <v>1320</v>
      </c>
      <c r="M35" s="13">
        <v>0</v>
      </c>
      <c r="N35" s="42">
        <f t="shared" si="0"/>
        <v>189.44</v>
      </c>
      <c r="O35" s="43">
        <f t="shared" si="1"/>
        <v>0.28703030303030302</v>
      </c>
      <c r="P35" s="43">
        <f t="shared" si="2"/>
        <v>9.5676767676767679E-2</v>
      </c>
    </row>
    <row r="36" spans="1:16" x14ac:dyDescent="0.2">
      <c r="A36" s="13" t="s">
        <v>205</v>
      </c>
      <c r="B36" s="7" t="s">
        <v>14</v>
      </c>
      <c r="C36" s="13">
        <v>396</v>
      </c>
      <c r="D36" s="13">
        <v>0</v>
      </c>
      <c r="E36" s="13">
        <v>396</v>
      </c>
      <c r="F36" s="13">
        <v>132</v>
      </c>
      <c r="G36" s="13">
        <v>0</v>
      </c>
      <c r="H36" s="13"/>
      <c r="I36" s="13">
        <v>38.659999999999997</v>
      </c>
      <c r="J36" s="13">
        <v>93.34</v>
      </c>
      <c r="K36" s="13">
        <v>357.34</v>
      </c>
      <c r="L36" s="13">
        <v>264</v>
      </c>
      <c r="M36" s="13">
        <v>0</v>
      </c>
      <c r="N36" s="42">
        <f t="shared" si="0"/>
        <v>38.659999999999997</v>
      </c>
      <c r="O36" s="43">
        <f t="shared" si="1"/>
        <v>0.29287878787878785</v>
      </c>
      <c r="P36" s="43">
        <f t="shared" si="2"/>
        <v>9.7626262626262617E-2</v>
      </c>
    </row>
    <row r="37" spans="1:16" x14ac:dyDescent="0.2">
      <c r="A37" s="13" t="s">
        <v>173</v>
      </c>
      <c r="B37" s="7" t="s">
        <v>46</v>
      </c>
      <c r="C37" s="13">
        <v>60000</v>
      </c>
      <c r="D37" s="13">
        <v>0</v>
      </c>
      <c r="E37" s="13">
        <v>60000</v>
      </c>
      <c r="F37" s="13">
        <v>24000</v>
      </c>
      <c r="G37" s="13">
        <v>0</v>
      </c>
      <c r="H37" s="13"/>
      <c r="I37" s="13">
        <v>0</v>
      </c>
      <c r="J37" s="13">
        <v>24000</v>
      </c>
      <c r="K37" s="13">
        <v>60000</v>
      </c>
      <c r="L37" s="13">
        <v>36000</v>
      </c>
      <c r="M37" s="13">
        <v>0</v>
      </c>
      <c r="N37" s="42">
        <f t="shared" si="0"/>
        <v>0</v>
      </c>
      <c r="O37" s="43">
        <f t="shared" si="1"/>
        <v>0</v>
      </c>
      <c r="P37" s="43">
        <f t="shared" si="2"/>
        <v>0</v>
      </c>
    </row>
    <row r="38" spans="1:16" ht="15.75" x14ac:dyDescent="0.25">
      <c r="A38" s="63" t="s">
        <v>174</v>
      </c>
      <c r="B38" s="60" t="s">
        <v>288</v>
      </c>
      <c r="C38" s="61">
        <v>30920</v>
      </c>
      <c r="D38" s="61">
        <v>0</v>
      </c>
      <c r="E38" s="61">
        <v>30920</v>
      </c>
      <c r="F38" s="61">
        <v>12368</v>
      </c>
      <c r="G38" s="61">
        <v>0</v>
      </c>
      <c r="H38" s="61"/>
      <c r="I38" s="61">
        <v>0</v>
      </c>
      <c r="J38" s="61">
        <v>12368</v>
      </c>
      <c r="K38" s="61">
        <v>30920</v>
      </c>
      <c r="L38" s="61">
        <v>18552</v>
      </c>
      <c r="M38" s="61">
        <v>0</v>
      </c>
      <c r="N38" s="61">
        <f t="shared" si="0"/>
        <v>0</v>
      </c>
      <c r="O38" s="62">
        <f t="shared" si="1"/>
        <v>0</v>
      </c>
      <c r="P38" s="62">
        <f t="shared" si="2"/>
        <v>0</v>
      </c>
    </row>
    <row r="39" spans="1:16" x14ac:dyDescent="0.2">
      <c r="A39" s="10"/>
      <c r="B39" s="7" t="s">
        <v>7</v>
      </c>
      <c r="C39" s="13">
        <v>30920</v>
      </c>
      <c r="D39" s="13">
        <v>0</v>
      </c>
      <c r="E39" s="13">
        <v>30920</v>
      </c>
      <c r="F39" s="13">
        <v>12368</v>
      </c>
      <c r="G39" s="13">
        <v>0</v>
      </c>
      <c r="H39" s="13"/>
      <c r="I39" s="13">
        <v>0</v>
      </c>
      <c r="J39" s="13">
        <v>12368</v>
      </c>
      <c r="K39" s="13">
        <v>30920</v>
      </c>
      <c r="L39" s="13">
        <v>18552</v>
      </c>
      <c r="M39" s="13">
        <v>0</v>
      </c>
      <c r="N39" s="42">
        <f t="shared" si="0"/>
        <v>0</v>
      </c>
      <c r="O39" s="43">
        <f t="shared" si="1"/>
        <v>0</v>
      </c>
      <c r="P39" s="43">
        <f t="shared" si="2"/>
        <v>0</v>
      </c>
    </row>
    <row r="40" spans="1:16" x14ac:dyDescent="0.2">
      <c r="A40" s="13" t="s">
        <v>175</v>
      </c>
      <c r="B40" s="7" t="s">
        <v>55</v>
      </c>
      <c r="C40" s="13">
        <v>30920</v>
      </c>
      <c r="D40" s="13">
        <v>0</v>
      </c>
      <c r="E40" s="13">
        <v>30920</v>
      </c>
      <c r="F40" s="13">
        <v>12368</v>
      </c>
      <c r="G40" s="13">
        <v>0</v>
      </c>
      <c r="H40" s="13"/>
      <c r="I40" s="13">
        <v>0</v>
      </c>
      <c r="J40" s="13">
        <v>12368</v>
      </c>
      <c r="K40" s="13">
        <v>30920</v>
      </c>
      <c r="L40" s="13">
        <v>18552</v>
      </c>
      <c r="M40" s="13">
        <v>0</v>
      </c>
      <c r="N40" s="42">
        <f t="shared" si="0"/>
        <v>0</v>
      </c>
      <c r="O40" s="43">
        <f t="shared" si="1"/>
        <v>0</v>
      </c>
      <c r="P40" s="43">
        <f t="shared" si="2"/>
        <v>0</v>
      </c>
    </row>
    <row r="41" spans="1:16" ht="15.75" x14ac:dyDescent="0.25">
      <c r="A41" s="63" t="s">
        <v>176</v>
      </c>
      <c r="B41" s="60" t="s">
        <v>289</v>
      </c>
      <c r="C41" s="61">
        <v>34000</v>
      </c>
      <c r="D41" s="61">
        <v>0</v>
      </c>
      <c r="E41" s="61">
        <v>34000</v>
      </c>
      <c r="F41" s="61">
        <v>13600</v>
      </c>
      <c r="G41" s="61">
        <v>0</v>
      </c>
      <c r="H41" s="61"/>
      <c r="I41" s="61">
        <v>0</v>
      </c>
      <c r="J41" s="61">
        <v>13600</v>
      </c>
      <c r="K41" s="61">
        <v>34000</v>
      </c>
      <c r="L41" s="61">
        <v>20400</v>
      </c>
      <c r="M41" s="61">
        <v>0</v>
      </c>
      <c r="N41" s="61">
        <f t="shared" si="0"/>
        <v>0</v>
      </c>
      <c r="O41" s="62">
        <f t="shared" si="1"/>
        <v>0</v>
      </c>
      <c r="P41" s="62">
        <f t="shared" si="2"/>
        <v>0</v>
      </c>
    </row>
    <row r="42" spans="1:16" x14ac:dyDescent="0.2">
      <c r="A42" s="10"/>
      <c r="B42" s="7" t="s">
        <v>58</v>
      </c>
      <c r="C42" s="13">
        <v>34000</v>
      </c>
      <c r="D42" s="13">
        <v>0</v>
      </c>
      <c r="E42" s="13">
        <v>34000</v>
      </c>
      <c r="F42" s="13">
        <v>13600</v>
      </c>
      <c r="G42" s="13">
        <v>0</v>
      </c>
      <c r="H42" s="13"/>
      <c r="I42" s="13">
        <v>0</v>
      </c>
      <c r="J42" s="13">
        <v>13600</v>
      </c>
      <c r="K42" s="13">
        <v>34000</v>
      </c>
      <c r="L42" s="13">
        <v>20400</v>
      </c>
      <c r="M42" s="13">
        <v>0</v>
      </c>
      <c r="N42" s="42">
        <f t="shared" si="0"/>
        <v>0</v>
      </c>
      <c r="O42" s="43">
        <f t="shared" si="1"/>
        <v>0</v>
      </c>
      <c r="P42" s="43">
        <f t="shared" si="2"/>
        <v>0</v>
      </c>
    </row>
    <row r="43" spans="1:16" x14ac:dyDescent="0.2">
      <c r="A43" s="13" t="s">
        <v>177</v>
      </c>
      <c r="B43" s="7" t="s">
        <v>46</v>
      </c>
      <c r="C43" s="13">
        <v>34000</v>
      </c>
      <c r="D43" s="13">
        <v>0</v>
      </c>
      <c r="E43" s="13">
        <v>34000</v>
      </c>
      <c r="F43" s="13">
        <v>13600</v>
      </c>
      <c r="G43" s="13">
        <v>0</v>
      </c>
      <c r="H43" s="13"/>
      <c r="I43" s="13">
        <v>0</v>
      </c>
      <c r="J43" s="13">
        <v>13600</v>
      </c>
      <c r="K43" s="13">
        <v>34000</v>
      </c>
      <c r="L43" s="13">
        <v>20400</v>
      </c>
      <c r="M43" s="13">
        <v>0</v>
      </c>
      <c r="N43" s="42">
        <f t="shared" si="0"/>
        <v>0</v>
      </c>
      <c r="O43" s="43">
        <f t="shared" si="1"/>
        <v>0</v>
      </c>
      <c r="P43" s="43">
        <f t="shared" si="2"/>
        <v>0</v>
      </c>
    </row>
    <row r="44" spans="1:16" ht="15.75" x14ac:dyDescent="0.25">
      <c r="A44" s="36" t="s">
        <v>178</v>
      </c>
      <c r="B44" s="31" t="s">
        <v>290</v>
      </c>
      <c r="C44" s="38">
        <v>820199</v>
      </c>
      <c r="D44" s="38">
        <v>-18725</v>
      </c>
      <c r="E44" s="38">
        <v>801474</v>
      </c>
      <c r="F44" s="38">
        <v>309354</v>
      </c>
      <c r="G44" s="38">
        <v>0</v>
      </c>
      <c r="H44" s="38">
        <v>37827.589999999997</v>
      </c>
      <c r="I44" s="38">
        <v>43061.07</v>
      </c>
      <c r="J44" s="38">
        <v>251292.93</v>
      </c>
      <c r="K44" s="38">
        <v>743412.93</v>
      </c>
      <c r="L44" s="38">
        <v>492120</v>
      </c>
      <c r="M44" s="38">
        <v>1739</v>
      </c>
      <c r="N44" s="38">
        <f t="shared" si="0"/>
        <v>41322.07</v>
      </c>
      <c r="O44" s="46">
        <f t="shared" si="1"/>
        <v>0.13919674547605657</v>
      </c>
      <c r="P44" s="46">
        <f t="shared" si="2"/>
        <v>5.3727344867082402E-2</v>
      </c>
    </row>
    <row r="45" spans="1:16" x14ac:dyDescent="0.2">
      <c r="A45" s="10"/>
      <c r="B45" s="7" t="s">
        <v>59</v>
      </c>
      <c r="C45" s="13">
        <v>820199</v>
      </c>
      <c r="D45" s="13">
        <v>-18725</v>
      </c>
      <c r="E45" s="13">
        <v>801474</v>
      </c>
      <c r="F45" s="13">
        <v>309354</v>
      </c>
      <c r="G45" s="13">
        <v>0</v>
      </c>
      <c r="H45" s="13">
        <v>37827.589999999997</v>
      </c>
      <c r="I45" s="13">
        <v>43061.07</v>
      </c>
      <c r="J45" s="13">
        <v>251292.93</v>
      </c>
      <c r="K45" s="13">
        <v>743412.93</v>
      </c>
      <c r="L45" s="13">
        <v>492120</v>
      </c>
      <c r="M45" s="13">
        <v>1739</v>
      </c>
      <c r="N45" s="42">
        <f t="shared" si="0"/>
        <v>41322.07</v>
      </c>
      <c r="O45" s="43">
        <f t="shared" si="1"/>
        <v>0.13919674547605657</v>
      </c>
      <c r="P45" s="43">
        <f t="shared" si="2"/>
        <v>5.3727344867082402E-2</v>
      </c>
    </row>
    <row r="46" spans="1:16" x14ac:dyDescent="0.2">
      <c r="A46" s="10"/>
      <c r="B46" s="7" t="s">
        <v>60</v>
      </c>
      <c r="C46" s="13">
        <v>820199</v>
      </c>
      <c r="D46" s="13">
        <v>-18725</v>
      </c>
      <c r="E46" s="13">
        <v>801474</v>
      </c>
      <c r="F46" s="13">
        <v>309354</v>
      </c>
      <c r="G46" s="13">
        <v>0</v>
      </c>
      <c r="H46" s="13">
        <v>37827.589999999997</v>
      </c>
      <c r="I46" s="13">
        <v>43061.07</v>
      </c>
      <c r="J46" s="13">
        <v>251292.93</v>
      </c>
      <c r="K46" s="13">
        <v>743412.93</v>
      </c>
      <c r="L46" s="13">
        <v>492120</v>
      </c>
      <c r="M46" s="13">
        <v>1739</v>
      </c>
      <c r="N46" s="42">
        <f t="shared" si="0"/>
        <v>41322.07</v>
      </c>
      <c r="O46" s="43">
        <f t="shared" si="1"/>
        <v>0.13919674547605657</v>
      </c>
      <c r="P46" s="43">
        <f t="shared" si="2"/>
        <v>5.3727344867082402E-2</v>
      </c>
    </row>
    <row r="47" spans="1:16" x14ac:dyDescent="0.2">
      <c r="A47" s="10"/>
      <c r="B47" s="7" t="s">
        <v>7</v>
      </c>
      <c r="C47" s="13">
        <v>805899</v>
      </c>
      <c r="D47" s="13">
        <v>-168601</v>
      </c>
      <c r="E47" s="13">
        <v>637298</v>
      </c>
      <c r="F47" s="13">
        <v>153745</v>
      </c>
      <c r="G47" s="13">
        <v>0</v>
      </c>
      <c r="H47" s="13"/>
      <c r="I47" s="13">
        <v>0</v>
      </c>
      <c r="J47" s="13">
        <v>153745</v>
      </c>
      <c r="K47" s="13">
        <v>637298</v>
      </c>
      <c r="L47" s="13">
        <v>483553</v>
      </c>
      <c r="M47" s="13">
        <v>0</v>
      </c>
      <c r="N47" s="42">
        <f t="shared" si="0"/>
        <v>0</v>
      </c>
      <c r="O47" s="43">
        <f t="shared" si="1"/>
        <v>0</v>
      </c>
      <c r="P47" s="43">
        <f t="shared" si="2"/>
        <v>0</v>
      </c>
    </row>
    <row r="48" spans="1:16" x14ac:dyDescent="0.2">
      <c r="A48" s="13" t="s">
        <v>179</v>
      </c>
      <c r="B48" s="7" t="s">
        <v>54</v>
      </c>
      <c r="C48" s="13">
        <v>805899</v>
      </c>
      <c r="D48" s="13">
        <v>-168601</v>
      </c>
      <c r="E48" s="13">
        <v>637298</v>
      </c>
      <c r="F48" s="13">
        <v>153745</v>
      </c>
      <c r="G48" s="13">
        <v>0</v>
      </c>
      <c r="H48" s="13"/>
      <c r="I48" s="13">
        <v>0</v>
      </c>
      <c r="J48" s="13">
        <v>153745</v>
      </c>
      <c r="K48" s="13">
        <v>637298</v>
      </c>
      <c r="L48" s="13">
        <v>483553</v>
      </c>
      <c r="M48" s="13">
        <v>0</v>
      </c>
      <c r="N48" s="42">
        <f t="shared" si="0"/>
        <v>0</v>
      </c>
      <c r="O48" s="43">
        <f t="shared" si="1"/>
        <v>0</v>
      </c>
      <c r="P48" s="43">
        <f t="shared" si="2"/>
        <v>0</v>
      </c>
    </row>
    <row r="49" spans="1:16" x14ac:dyDescent="0.2">
      <c r="A49" s="13"/>
      <c r="B49" s="7" t="s">
        <v>61</v>
      </c>
      <c r="C49" s="13">
        <v>14300</v>
      </c>
      <c r="D49" s="13">
        <v>149876</v>
      </c>
      <c r="E49" s="13">
        <v>164176</v>
      </c>
      <c r="F49" s="13">
        <v>155609</v>
      </c>
      <c r="G49" s="13">
        <v>0</v>
      </c>
      <c r="H49" s="13"/>
      <c r="I49" s="13">
        <v>43061.07</v>
      </c>
      <c r="J49" s="13">
        <v>97547.93</v>
      </c>
      <c r="K49" s="13">
        <v>106114.93</v>
      </c>
      <c r="L49" s="13">
        <v>8567</v>
      </c>
      <c r="M49" s="13">
        <v>1739</v>
      </c>
      <c r="N49" s="42">
        <f t="shared" si="0"/>
        <v>41322.07</v>
      </c>
      <c r="O49" s="43">
        <f t="shared" si="1"/>
        <v>0.27672608910795649</v>
      </c>
      <c r="P49" s="43">
        <f t="shared" si="2"/>
        <v>0.26228602231751291</v>
      </c>
    </row>
    <row r="50" spans="1:16" x14ac:dyDescent="0.2">
      <c r="A50" s="13" t="s">
        <v>180</v>
      </c>
      <c r="B50" s="7" t="s">
        <v>16</v>
      </c>
      <c r="C50" s="13">
        <v>5000</v>
      </c>
      <c r="D50" s="13">
        <v>0</v>
      </c>
      <c r="E50" s="13">
        <v>5000</v>
      </c>
      <c r="F50" s="13">
        <v>2000</v>
      </c>
      <c r="G50" s="13">
        <v>0</v>
      </c>
      <c r="H50" s="13"/>
      <c r="I50" s="13">
        <v>0</v>
      </c>
      <c r="J50" s="13">
        <v>2000</v>
      </c>
      <c r="K50" s="13">
        <v>5000</v>
      </c>
      <c r="L50" s="13">
        <v>3000</v>
      </c>
      <c r="M50" s="13">
        <v>0</v>
      </c>
      <c r="N50" s="42">
        <f t="shared" si="0"/>
        <v>0</v>
      </c>
      <c r="O50" s="43">
        <f t="shared" si="1"/>
        <v>0</v>
      </c>
      <c r="P50" s="43">
        <f t="shared" si="2"/>
        <v>0</v>
      </c>
    </row>
    <row r="51" spans="1:16" x14ac:dyDescent="0.2">
      <c r="A51" s="13" t="s">
        <v>181</v>
      </c>
      <c r="B51" s="7" t="s">
        <v>24</v>
      </c>
      <c r="C51" s="13">
        <v>5000</v>
      </c>
      <c r="D51" s="13">
        <v>0</v>
      </c>
      <c r="E51" s="13">
        <v>5000</v>
      </c>
      <c r="F51" s="13">
        <v>2000</v>
      </c>
      <c r="G51" s="13">
        <v>0</v>
      </c>
      <c r="H51" s="13">
        <v>734</v>
      </c>
      <c r="I51" s="13">
        <v>1922</v>
      </c>
      <c r="J51" s="13">
        <v>78</v>
      </c>
      <c r="K51" s="13">
        <v>3078</v>
      </c>
      <c r="L51" s="13">
        <v>3000</v>
      </c>
      <c r="M51" s="13">
        <v>1718</v>
      </c>
      <c r="N51" s="42">
        <f t="shared" si="0"/>
        <v>204</v>
      </c>
      <c r="O51" s="43">
        <f t="shared" si="1"/>
        <v>0.96099999999999997</v>
      </c>
      <c r="P51" s="43">
        <f t="shared" si="2"/>
        <v>0.38440000000000002</v>
      </c>
    </row>
    <row r="52" spans="1:16" x14ac:dyDescent="0.2">
      <c r="A52" s="13" t="s">
        <v>182</v>
      </c>
      <c r="B52" s="7" t="s">
        <v>25</v>
      </c>
      <c r="C52" s="13">
        <v>600</v>
      </c>
      <c r="D52" s="13">
        <v>0</v>
      </c>
      <c r="E52" s="13">
        <v>600</v>
      </c>
      <c r="F52" s="13">
        <v>240</v>
      </c>
      <c r="G52" s="13">
        <v>0</v>
      </c>
      <c r="H52" s="13">
        <v>3</v>
      </c>
      <c r="I52" s="13">
        <v>21</v>
      </c>
      <c r="J52" s="13">
        <v>219</v>
      </c>
      <c r="K52" s="13">
        <v>579</v>
      </c>
      <c r="L52" s="13">
        <v>360</v>
      </c>
      <c r="M52" s="13">
        <v>21</v>
      </c>
      <c r="N52" s="42">
        <f t="shared" si="0"/>
        <v>0</v>
      </c>
      <c r="O52" s="43">
        <f t="shared" si="1"/>
        <v>8.7499999999999994E-2</v>
      </c>
      <c r="P52" s="43">
        <f t="shared" si="2"/>
        <v>3.5000000000000003E-2</v>
      </c>
    </row>
    <row r="53" spans="1:16" x14ac:dyDescent="0.2">
      <c r="A53" s="13" t="s">
        <v>297</v>
      </c>
      <c r="B53" s="7" t="s">
        <v>291</v>
      </c>
      <c r="C53" s="13">
        <v>0</v>
      </c>
      <c r="D53" s="13">
        <v>8000</v>
      </c>
      <c r="E53" s="13">
        <v>8000</v>
      </c>
      <c r="F53" s="13">
        <v>8000</v>
      </c>
      <c r="G53" s="13">
        <v>0</v>
      </c>
      <c r="H53" s="13">
        <v>7999</v>
      </c>
      <c r="I53" s="13">
        <v>7999</v>
      </c>
      <c r="J53" s="13">
        <v>1</v>
      </c>
      <c r="K53" s="13">
        <v>1</v>
      </c>
      <c r="L53" s="13">
        <v>0</v>
      </c>
      <c r="M53" s="13">
        <v>0</v>
      </c>
      <c r="N53" s="42">
        <f t="shared" si="0"/>
        <v>7999</v>
      </c>
      <c r="O53" s="43">
        <f t="shared" si="1"/>
        <v>0.99987499999999996</v>
      </c>
      <c r="P53" s="43">
        <f t="shared" si="2"/>
        <v>0.99987499999999996</v>
      </c>
    </row>
    <row r="54" spans="1:16" x14ac:dyDescent="0.2">
      <c r="A54" s="13" t="s">
        <v>222</v>
      </c>
      <c r="B54" s="7" t="s">
        <v>34</v>
      </c>
      <c r="C54" s="13">
        <v>350</v>
      </c>
      <c r="D54" s="13">
        <v>0</v>
      </c>
      <c r="E54" s="13">
        <v>350</v>
      </c>
      <c r="F54" s="13">
        <v>140</v>
      </c>
      <c r="G54" s="13">
        <v>0</v>
      </c>
      <c r="H54" s="13"/>
      <c r="I54" s="13">
        <v>0</v>
      </c>
      <c r="J54" s="13">
        <v>140</v>
      </c>
      <c r="K54" s="13">
        <v>350</v>
      </c>
      <c r="L54" s="13">
        <v>210</v>
      </c>
      <c r="M54" s="13">
        <v>0</v>
      </c>
      <c r="N54" s="42">
        <f t="shared" si="0"/>
        <v>0</v>
      </c>
      <c r="O54" s="43">
        <f t="shared" si="1"/>
        <v>0</v>
      </c>
      <c r="P54" s="43">
        <f t="shared" si="2"/>
        <v>0</v>
      </c>
    </row>
    <row r="55" spans="1:16" x14ac:dyDescent="0.2">
      <c r="A55" s="13" t="s">
        <v>224</v>
      </c>
      <c r="B55" s="7" t="s">
        <v>42</v>
      </c>
      <c r="C55" s="13">
        <v>250</v>
      </c>
      <c r="D55" s="13">
        <v>0</v>
      </c>
      <c r="E55" s="13">
        <v>250</v>
      </c>
      <c r="F55" s="13">
        <v>100</v>
      </c>
      <c r="G55" s="13">
        <v>0</v>
      </c>
      <c r="H55" s="13"/>
      <c r="I55" s="13">
        <v>0</v>
      </c>
      <c r="J55" s="13">
        <v>100</v>
      </c>
      <c r="K55" s="13">
        <v>250</v>
      </c>
      <c r="L55" s="13">
        <v>150</v>
      </c>
      <c r="M55" s="13">
        <v>0</v>
      </c>
      <c r="N55" s="42">
        <f t="shared" si="0"/>
        <v>0</v>
      </c>
      <c r="O55" s="43">
        <f t="shared" si="1"/>
        <v>0</v>
      </c>
      <c r="P55" s="43">
        <f t="shared" si="2"/>
        <v>0</v>
      </c>
    </row>
    <row r="56" spans="1:16" x14ac:dyDescent="0.2">
      <c r="A56" s="13" t="s">
        <v>225</v>
      </c>
      <c r="B56" s="7" t="s">
        <v>44</v>
      </c>
      <c r="C56" s="13">
        <v>500</v>
      </c>
      <c r="D56" s="13">
        <v>0</v>
      </c>
      <c r="E56" s="13">
        <v>500</v>
      </c>
      <c r="F56" s="13">
        <v>200</v>
      </c>
      <c r="G56" s="13">
        <v>0</v>
      </c>
      <c r="H56" s="13"/>
      <c r="I56" s="13">
        <v>0</v>
      </c>
      <c r="J56" s="13">
        <v>200</v>
      </c>
      <c r="K56" s="13">
        <v>500</v>
      </c>
      <c r="L56" s="13">
        <v>300</v>
      </c>
      <c r="M56" s="13">
        <v>0</v>
      </c>
      <c r="N56" s="42">
        <f t="shared" si="0"/>
        <v>0</v>
      </c>
      <c r="O56" s="43">
        <f t="shared" si="1"/>
        <v>0</v>
      </c>
      <c r="P56" s="43">
        <f t="shared" si="2"/>
        <v>0</v>
      </c>
    </row>
    <row r="57" spans="1:16" x14ac:dyDescent="0.2">
      <c r="A57" s="13" t="s">
        <v>298</v>
      </c>
      <c r="B57" s="7" t="s">
        <v>240</v>
      </c>
      <c r="C57" s="13">
        <v>0</v>
      </c>
      <c r="D57" s="13">
        <v>10000</v>
      </c>
      <c r="E57" s="13">
        <v>10000</v>
      </c>
      <c r="F57" s="13">
        <v>10000</v>
      </c>
      <c r="G57" s="13">
        <v>0</v>
      </c>
      <c r="H57" s="13"/>
      <c r="I57" s="13">
        <v>4027.48</v>
      </c>
      <c r="J57" s="13">
        <v>5972.52</v>
      </c>
      <c r="K57" s="13">
        <v>5972.52</v>
      </c>
      <c r="L57" s="13">
        <v>0</v>
      </c>
      <c r="M57" s="13">
        <v>0</v>
      </c>
      <c r="N57" s="42">
        <f t="shared" si="0"/>
        <v>4027.48</v>
      </c>
      <c r="O57" s="43">
        <f t="shared" si="1"/>
        <v>0.40274799999999999</v>
      </c>
      <c r="P57" s="43">
        <f t="shared" si="2"/>
        <v>0.40274799999999999</v>
      </c>
    </row>
    <row r="58" spans="1:16" x14ac:dyDescent="0.2">
      <c r="A58" s="13" t="s">
        <v>226</v>
      </c>
      <c r="B58" s="7" t="s">
        <v>219</v>
      </c>
      <c r="C58" s="13">
        <v>1000</v>
      </c>
      <c r="D58" s="13">
        <v>0</v>
      </c>
      <c r="E58" s="13">
        <v>1000</v>
      </c>
      <c r="F58" s="13">
        <v>400</v>
      </c>
      <c r="G58" s="13">
        <v>0</v>
      </c>
      <c r="H58" s="13"/>
      <c r="I58" s="13">
        <v>0</v>
      </c>
      <c r="J58" s="13">
        <v>400</v>
      </c>
      <c r="K58" s="13">
        <v>1000</v>
      </c>
      <c r="L58" s="13">
        <v>600</v>
      </c>
      <c r="M58" s="13">
        <v>0</v>
      </c>
      <c r="N58" s="42">
        <f t="shared" si="0"/>
        <v>0</v>
      </c>
      <c r="O58" s="43">
        <f t="shared" si="1"/>
        <v>0</v>
      </c>
      <c r="P58" s="43">
        <f t="shared" si="2"/>
        <v>0</v>
      </c>
    </row>
    <row r="59" spans="1:16" x14ac:dyDescent="0.2">
      <c r="A59" s="13" t="s">
        <v>299</v>
      </c>
      <c r="B59" s="7" t="s">
        <v>239</v>
      </c>
      <c r="C59" s="13">
        <v>0</v>
      </c>
      <c r="D59" s="13">
        <v>500</v>
      </c>
      <c r="E59" s="13">
        <v>500</v>
      </c>
      <c r="F59" s="13">
        <v>500</v>
      </c>
      <c r="G59" s="13">
        <v>0</v>
      </c>
      <c r="H59" s="13">
        <v>449.4</v>
      </c>
      <c r="I59" s="13">
        <v>449.4</v>
      </c>
      <c r="J59" s="13">
        <v>50.6</v>
      </c>
      <c r="K59" s="13">
        <v>50.6</v>
      </c>
      <c r="L59" s="13">
        <v>0</v>
      </c>
      <c r="M59" s="13">
        <v>0</v>
      </c>
      <c r="N59" s="42">
        <f t="shared" si="0"/>
        <v>449.4</v>
      </c>
      <c r="O59" s="43">
        <f t="shared" si="1"/>
        <v>0.89879999999999993</v>
      </c>
      <c r="P59" s="43">
        <f t="shared" si="2"/>
        <v>0.89879999999999993</v>
      </c>
    </row>
    <row r="60" spans="1:16" x14ac:dyDescent="0.2">
      <c r="A60" s="13" t="s">
        <v>223</v>
      </c>
      <c r="B60" s="7" t="s">
        <v>220</v>
      </c>
      <c r="C60" s="13">
        <v>1600</v>
      </c>
      <c r="D60" s="13">
        <v>78605</v>
      </c>
      <c r="E60" s="13">
        <v>80205</v>
      </c>
      <c r="F60" s="13">
        <v>79258</v>
      </c>
      <c r="G60" s="13">
        <v>0</v>
      </c>
      <c r="H60" s="13">
        <v>28642.19</v>
      </c>
      <c r="I60" s="13">
        <v>28642.19</v>
      </c>
      <c r="J60" s="13">
        <v>50615.81</v>
      </c>
      <c r="K60" s="13">
        <v>51562.81</v>
      </c>
      <c r="L60" s="13">
        <v>947</v>
      </c>
      <c r="M60" s="13">
        <v>0</v>
      </c>
      <c r="N60" s="42">
        <f t="shared" si="0"/>
        <v>28642.19</v>
      </c>
      <c r="O60" s="43">
        <f t="shared" si="1"/>
        <v>0.36137916677180848</v>
      </c>
      <c r="P60" s="43">
        <f t="shared" si="2"/>
        <v>0.35711227479583568</v>
      </c>
    </row>
    <row r="61" spans="1:16" x14ac:dyDescent="0.2">
      <c r="A61" s="13" t="s">
        <v>243</v>
      </c>
      <c r="B61" s="7" t="s">
        <v>241</v>
      </c>
      <c r="C61" s="13">
        <v>0</v>
      </c>
      <c r="D61" s="13">
        <v>37771</v>
      </c>
      <c r="E61" s="13">
        <v>37771</v>
      </c>
      <c r="F61" s="13">
        <v>37771</v>
      </c>
      <c r="G61" s="13">
        <v>0</v>
      </c>
      <c r="H61" s="13"/>
      <c r="I61" s="13">
        <v>0</v>
      </c>
      <c r="J61" s="13">
        <v>37771</v>
      </c>
      <c r="K61" s="13">
        <v>37771</v>
      </c>
      <c r="L61" s="13">
        <v>0</v>
      </c>
      <c r="M61" s="13">
        <v>0</v>
      </c>
      <c r="N61" s="42">
        <f t="shared" si="0"/>
        <v>0</v>
      </c>
      <c r="O61" s="43">
        <f t="shared" si="1"/>
        <v>0</v>
      </c>
      <c r="P61" s="43">
        <f t="shared" si="2"/>
        <v>0</v>
      </c>
    </row>
    <row r="62" spans="1:16" x14ac:dyDescent="0.2">
      <c r="A62" s="13" t="s">
        <v>300</v>
      </c>
      <c r="B62" s="7" t="s">
        <v>292</v>
      </c>
      <c r="C62" s="13">
        <v>0</v>
      </c>
      <c r="D62" s="13">
        <v>15000</v>
      </c>
      <c r="E62" s="13">
        <v>15000</v>
      </c>
      <c r="F62" s="13">
        <v>15000</v>
      </c>
      <c r="G62" s="13">
        <v>0</v>
      </c>
      <c r="H62" s="13"/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42">
        <f t="shared" si="0"/>
        <v>0</v>
      </c>
      <c r="O62" s="43">
        <f t="shared" si="1"/>
        <v>0</v>
      </c>
      <c r="P62" s="43">
        <f t="shared" si="2"/>
        <v>0</v>
      </c>
    </row>
    <row r="63" spans="1:16" ht="15.75" x14ac:dyDescent="0.25">
      <c r="A63" s="36" t="s">
        <v>183</v>
      </c>
      <c r="B63" s="31" t="s">
        <v>62</v>
      </c>
      <c r="C63" s="38">
        <v>2569778</v>
      </c>
      <c r="D63" s="38">
        <v>0</v>
      </c>
      <c r="E63" s="38">
        <v>2569778</v>
      </c>
      <c r="F63" s="38">
        <v>1052939</v>
      </c>
      <c r="G63" s="38">
        <v>0</v>
      </c>
      <c r="H63" s="38"/>
      <c r="I63" s="38">
        <v>0</v>
      </c>
      <c r="J63" s="38">
        <v>1052939</v>
      </c>
      <c r="K63" s="38">
        <v>2569778</v>
      </c>
      <c r="L63" s="38">
        <v>1516839</v>
      </c>
      <c r="M63" s="38">
        <v>0</v>
      </c>
      <c r="N63" s="38">
        <f t="shared" si="0"/>
        <v>0</v>
      </c>
      <c r="O63" s="46">
        <f t="shared" si="1"/>
        <v>0</v>
      </c>
      <c r="P63" s="46">
        <f t="shared" si="2"/>
        <v>0</v>
      </c>
    </row>
    <row r="64" spans="1:16" x14ac:dyDescent="0.2">
      <c r="A64" s="10"/>
      <c r="B64" s="7" t="s">
        <v>63</v>
      </c>
      <c r="C64" s="13">
        <v>2569778</v>
      </c>
      <c r="D64" s="13">
        <v>0</v>
      </c>
      <c r="E64" s="13">
        <v>2569778</v>
      </c>
      <c r="F64" s="13">
        <v>1052939</v>
      </c>
      <c r="G64" s="13">
        <v>0</v>
      </c>
      <c r="H64" s="13"/>
      <c r="I64" s="13">
        <v>0</v>
      </c>
      <c r="J64" s="13">
        <v>1052939</v>
      </c>
      <c r="K64" s="13">
        <v>2569778</v>
      </c>
      <c r="L64" s="13">
        <v>1516839</v>
      </c>
      <c r="M64" s="13">
        <v>0</v>
      </c>
      <c r="N64" s="42">
        <f t="shared" si="0"/>
        <v>0</v>
      </c>
      <c r="O64" s="43">
        <f t="shared" si="1"/>
        <v>0</v>
      </c>
      <c r="P64" s="43">
        <f t="shared" si="2"/>
        <v>0</v>
      </c>
    </row>
    <row r="65" spans="1:16" x14ac:dyDescent="0.2">
      <c r="A65" s="37"/>
      <c r="B65" s="7" t="s">
        <v>64</v>
      </c>
      <c r="C65" s="13">
        <v>2569778</v>
      </c>
      <c r="D65" s="13">
        <v>0</v>
      </c>
      <c r="E65" s="13">
        <v>2569778</v>
      </c>
      <c r="F65" s="13">
        <v>1052939</v>
      </c>
      <c r="G65" s="13">
        <v>0</v>
      </c>
      <c r="H65" s="13"/>
      <c r="I65" s="13">
        <v>0</v>
      </c>
      <c r="J65" s="13">
        <v>1052939</v>
      </c>
      <c r="K65" s="13">
        <v>2569778</v>
      </c>
      <c r="L65" s="13">
        <v>1516839</v>
      </c>
      <c r="M65" s="13">
        <v>0</v>
      </c>
      <c r="N65" s="42">
        <f t="shared" si="0"/>
        <v>0</v>
      </c>
      <c r="O65" s="43">
        <f t="shared" si="1"/>
        <v>0</v>
      </c>
      <c r="P65" s="43">
        <f t="shared" si="2"/>
        <v>0</v>
      </c>
    </row>
    <row r="66" spans="1:16" ht="15.75" x14ac:dyDescent="0.25">
      <c r="A66" s="19"/>
      <c r="B66" s="7" t="s">
        <v>7</v>
      </c>
      <c r="C66" s="13">
        <v>2569778</v>
      </c>
      <c r="D66" s="13">
        <v>0</v>
      </c>
      <c r="E66" s="13">
        <v>2569778</v>
      </c>
      <c r="F66" s="13">
        <v>1052939</v>
      </c>
      <c r="G66" s="13">
        <v>0</v>
      </c>
      <c r="H66" s="13"/>
      <c r="I66" s="13">
        <v>0</v>
      </c>
      <c r="J66" s="13">
        <v>1052939</v>
      </c>
      <c r="K66" s="13">
        <v>2569778</v>
      </c>
      <c r="L66" s="13">
        <v>1516839</v>
      </c>
      <c r="M66" s="13">
        <v>0</v>
      </c>
      <c r="N66" s="42">
        <f t="shared" si="0"/>
        <v>0</v>
      </c>
      <c r="O66" s="43">
        <f t="shared" si="1"/>
        <v>0</v>
      </c>
      <c r="P66" s="43">
        <f t="shared" si="2"/>
        <v>0</v>
      </c>
    </row>
    <row r="67" spans="1:16" x14ac:dyDescent="0.2">
      <c r="A67" s="14" t="s">
        <v>227</v>
      </c>
      <c r="B67" s="7" t="s">
        <v>221</v>
      </c>
      <c r="C67" s="13">
        <v>2569778</v>
      </c>
      <c r="D67" s="13">
        <v>0</v>
      </c>
      <c r="E67" s="13">
        <v>2569778</v>
      </c>
      <c r="F67" s="13">
        <v>1052939</v>
      </c>
      <c r="G67" s="13">
        <v>0</v>
      </c>
      <c r="H67" s="13"/>
      <c r="I67" s="13">
        <v>0</v>
      </c>
      <c r="J67" s="13">
        <v>1052939</v>
      </c>
      <c r="K67" s="13">
        <v>2569778</v>
      </c>
      <c r="L67" s="13">
        <v>1516839</v>
      </c>
      <c r="M67" s="13">
        <v>0</v>
      </c>
      <c r="N67" s="42">
        <f t="shared" si="0"/>
        <v>0</v>
      </c>
      <c r="O67" s="43">
        <f t="shared" si="1"/>
        <v>0</v>
      </c>
      <c r="P67" s="43">
        <f t="shared" si="2"/>
        <v>0</v>
      </c>
    </row>
    <row r="68" spans="1:16" ht="15.75" x14ac:dyDescent="0.25">
      <c r="A68" s="36" t="s">
        <v>301</v>
      </c>
      <c r="B68" s="31" t="s">
        <v>293</v>
      </c>
      <c r="C68" s="38">
        <v>0</v>
      </c>
      <c r="D68" s="38">
        <v>1000000</v>
      </c>
      <c r="E68" s="38">
        <v>1000000</v>
      </c>
      <c r="F68" s="38">
        <v>1000000</v>
      </c>
      <c r="G68" s="38">
        <v>0</v>
      </c>
      <c r="H68" s="38"/>
      <c r="I68" s="38">
        <v>0</v>
      </c>
      <c r="J68" s="38">
        <v>1000000</v>
      </c>
      <c r="K68" s="38">
        <v>1000000</v>
      </c>
      <c r="L68" s="38">
        <v>0</v>
      </c>
      <c r="M68" s="38">
        <v>0</v>
      </c>
      <c r="N68" s="38">
        <f t="shared" si="0"/>
        <v>0</v>
      </c>
      <c r="O68" s="46">
        <f t="shared" si="1"/>
        <v>0</v>
      </c>
      <c r="P68" s="46">
        <f t="shared" si="2"/>
        <v>0</v>
      </c>
    </row>
    <row r="69" spans="1:16" x14ac:dyDescent="0.2">
      <c r="A69" s="10"/>
      <c r="B69" s="7" t="s">
        <v>294</v>
      </c>
      <c r="C69" s="13">
        <v>0</v>
      </c>
      <c r="D69" s="13">
        <v>1000000</v>
      </c>
      <c r="E69" s="13">
        <v>1000000</v>
      </c>
      <c r="F69" s="13">
        <v>1000000</v>
      </c>
      <c r="G69" s="13">
        <v>0</v>
      </c>
      <c r="H69" s="13"/>
      <c r="I69" s="13">
        <v>0</v>
      </c>
      <c r="J69" s="13">
        <v>1000000</v>
      </c>
      <c r="K69" s="13">
        <v>1000000</v>
      </c>
      <c r="L69" s="13">
        <v>0</v>
      </c>
      <c r="M69" s="13">
        <v>0</v>
      </c>
      <c r="N69" s="42">
        <f t="shared" si="0"/>
        <v>0</v>
      </c>
      <c r="O69" s="43">
        <f t="shared" si="1"/>
        <v>0</v>
      </c>
      <c r="P69" s="43">
        <f t="shared" si="2"/>
        <v>0</v>
      </c>
    </row>
    <row r="70" spans="1:16" x14ac:dyDescent="0.2">
      <c r="A70" s="10"/>
      <c r="B70" s="7" t="s">
        <v>295</v>
      </c>
      <c r="C70" s="13">
        <v>0</v>
      </c>
      <c r="D70" s="13">
        <v>1000000</v>
      </c>
      <c r="E70" s="13">
        <v>1000000</v>
      </c>
      <c r="F70" s="13">
        <v>1000000</v>
      </c>
      <c r="G70" s="13">
        <v>0</v>
      </c>
      <c r="H70" s="13"/>
      <c r="I70" s="13">
        <v>0</v>
      </c>
      <c r="J70" s="13">
        <v>1000000</v>
      </c>
      <c r="K70" s="13">
        <v>1000000</v>
      </c>
      <c r="L70" s="13">
        <v>0</v>
      </c>
      <c r="M70" s="13">
        <v>0</v>
      </c>
      <c r="N70" s="42">
        <f t="shared" si="0"/>
        <v>0</v>
      </c>
      <c r="O70" s="43">
        <f t="shared" si="1"/>
        <v>0</v>
      </c>
      <c r="P70" s="43">
        <f t="shared" si="2"/>
        <v>0</v>
      </c>
    </row>
    <row r="71" spans="1:16" x14ac:dyDescent="0.2">
      <c r="A71" s="10"/>
      <c r="B71" s="7" t="s">
        <v>7</v>
      </c>
      <c r="C71" s="13">
        <v>0</v>
      </c>
      <c r="D71" s="13">
        <v>1000000</v>
      </c>
      <c r="E71" s="13">
        <v>1000000</v>
      </c>
      <c r="F71" s="13">
        <v>1000000</v>
      </c>
      <c r="G71" s="13">
        <v>0</v>
      </c>
      <c r="H71" s="13"/>
      <c r="I71" s="13">
        <v>0</v>
      </c>
      <c r="J71" s="13">
        <v>1000000</v>
      </c>
      <c r="K71" s="13">
        <v>1000000</v>
      </c>
      <c r="L71" s="13">
        <v>0</v>
      </c>
      <c r="M71" s="13">
        <v>0</v>
      </c>
      <c r="N71" s="42">
        <f t="shared" si="0"/>
        <v>0</v>
      </c>
      <c r="O71" s="43">
        <f t="shared" si="1"/>
        <v>0</v>
      </c>
      <c r="P71" s="43">
        <f t="shared" si="2"/>
        <v>0</v>
      </c>
    </row>
    <row r="72" spans="1:16" x14ac:dyDescent="0.2">
      <c r="A72" s="20" t="s">
        <v>302</v>
      </c>
      <c r="B72" s="7" t="s">
        <v>193</v>
      </c>
      <c r="C72" s="13">
        <v>0</v>
      </c>
      <c r="D72" s="13">
        <v>411750</v>
      </c>
      <c r="E72" s="13">
        <v>411750</v>
      </c>
      <c r="F72" s="13">
        <v>411750</v>
      </c>
      <c r="G72" s="13">
        <v>0</v>
      </c>
      <c r="H72" s="13"/>
      <c r="I72" s="13">
        <v>0</v>
      </c>
      <c r="J72" s="13">
        <v>411750</v>
      </c>
      <c r="K72" s="13">
        <v>411750</v>
      </c>
      <c r="L72" s="13">
        <v>0</v>
      </c>
      <c r="M72" s="13">
        <v>0</v>
      </c>
      <c r="N72" s="42">
        <f t="shared" si="0"/>
        <v>0</v>
      </c>
      <c r="O72" s="43">
        <f t="shared" si="1"/>
        <v>0</v>
      </c>
      <c r="P72" s="43">
        <f t="shared" si="2"/>
        <v>0</v>
      </c>
    </row>
    <row r="73" spans="1:16" x14ac:dyDescent="0.2">
      <c r="A73" s="20" t="s">
        <v>303</v>
      </c>
      <c r="B73" s="7" t="s">
        <v>10</v>
      </c>
      <c r="C73" s="13">
        <v>0</v>
      </c>
      <c r="D73" s="13">
        <v>22550</v>
      </c>
      <c r="E73" s="13">
        <v>22550</v>
      </c>
      <c r="F73" s="13">
        <v>22550</v>
      </c>
      <c r="G73" s="13">
        <v>0</v>
      </c>
      <c r="H73" s="13"/>
      <c r="I73" s="13">
        <v>0</v>
      </c>
      <c r="J73" s="13">
        <v>22550</v>
      </c>
      <c r="K73" s="13">
        <v>22550</v>
      </c>
      <c r="L73" s="13">
        <v>0</v>
      </c>
      <c r="M73" s="13">
        <v>0</v>
      </c>
      <c r="N73" s="42">
        <f t="shared" ref="N73:N83" si="3">I73-M73</f>
        <v>0</v>
      </c>
      <c r="O73" s="43">
        <f t="shared" ref="O73:O83" si="4">I73/F73</f>
        <v>0</v>
      </c>
      <c r="P73" s="43">
        <f t="shared" ref="P73:P83" si="5">I73/E73</f>
        <v>0</v>
      </c>
    </row>
    <row r="74" spans="1:16" x14ac:dyDescent="0.2">
      <c r="A74" s="20" t="s">
        <v>304</v>
      </c>
      <c r="B74" s="7" t="s">
        <v>11</v>
      </c>
      <c r="C74" s="13">
        <v>0</v>
      </c>
      <c r="D74" s="13">
        <v>52864</v>
      </c>
      <c r="E74" s="13">
        <v>52864</v>
      </c>
      <c r="F74" s="13">
        <v>52864</v>
      </c>
      <c r="G74" s="13">
        <v>0</v>
      </c>
      <c r="H74" s="13"/>
      <c r="I74" s="13">
        <v>0</v>
      </c>
      <c r="J74" s="13">
        <v>52864</v>
      </c>
      <c r="K74" s="13">
        <v>52864</v>
      </c>
      <c r="L74" s="13">
        <v>0</v>
      </c>
      <c r="M74" s="13">
        <v>0</v>
      </c>
      <c r="N74" s="42">
        <f t="shared" si="3"/>
        <v>0</v>
      </c>
      <c r="O74" s="43">
        <f t="shared" si="4"/>
        <v>0</v>
      </c>
      <c r="P74" s="43">
        <f t="shared" si="5"/>
        <v>0</v>
      </c>
    </row>
    <row r="75" spans="1:16" x14ac:dyDescent="0.2">
      <c r="A75" s="20" t="s">
        <v>305</v>
      </c>
      <c r="B75" s="7" t="s">
        <v>12</v>
      </c>
      <c r="C75" s="13">
        <v>0</v>
      </c>
      <c r="D75" s="13">
        <v>6122</v>
      </c>
      <c r="E75" s="13">
        <v>6122</v>
      </c>
      <c r="F75" s="13">
        <v>6122</v>
      </c>
      <c r="G75" s="13">
        <v>0</v>
      </c>
      <c r="H75" s="13"/>
      <c r="I75" s="13">
        <v>0</v>
      </c>
      <c r="J75" s="13">
        <v>6122</v>
      </c>
      <c r="K75" s="13">
        <v>6122</v>
      </c>
      <c r="L75" s="13">
        <v>0</v>
      </c>
      <c r="M75" s="13">
        <v>0</v>
      </c>
      <c r="N75" s="42">
        <f t="shared" si="3"/>
        <v>0</v>
      </c>
      <c r="O75" s="43">
        <f t="shared" si="4"/>
        <v>0</v>
      </c>
      <c r="P75" s="43">
        <f t="shared" si="5"/>
        <v>0</v>
      </c>
    </row>
    <row r="76" spans="1:16" x14ac:dyDescent="0.2">
      <c r="A76" s="20" t="s">
        <v>306</v>
      </c>
      <c r="B76" s="7" t="s">
        <v>13</v>
      </c>
      <c r="C76" s="13">
        <v>0</v>
      </c>
      <c r="D76" s="13">
        <v>6122</v>
      </c>
      <c r="E76" s="13">
        <v>6122</v>
      </c>
      <c r="F76" s="13">
        <v>6122</v>
      </c>
      <c r="G76" s="13">
        <v>0</v>
      </c>
      <c r="H76" s="13"/>
      <c r="I76" s="13">
        <v>0</v>
      </c>
      <c r="J76" s="13">
        <v>6122</v>
      </c>
      <c r="K76" s="13">
        <v>6122</v>
      </c>
      <c r="L76" s="13">
        <v>0</v>
      </c>
      <c r="M76" s="13">
        <v>0</v>
      </c>
      <c r="N76" s="42">
        <f t="shared" si="3"/>
        <v>0</v>
      </c>
      <c r="O76" s="43">
        <f t="shared" si="4"/>
        <v>0</v>
      </c>
      <c r="P76" s="43">
        <f t="shared" si="5"/>
        <v>0</v>
      </c>
    </row>
    <row r="77" spans="1:16" x14ac:dyDescent="0.2">
      <c r="A77" s="20" t="s">
        <v>307</v>
      </c>
      <c r="B77" s="7" t="s">
        <v>14</v>
      </c>
      <c r="C77" s="13">
        <v>0</v>
      </c>
      <c r="D77" s="13">
        <v>1235</v>
      </c>
      <c r="E77" s="13">
        <v>1235</v>
      </c>
      <c r="F77" s="13">
        <v>1235</v>
      </c>
      <c r="G77" s="13">
        <v>0</v>
      </c>
      <c r="H77" s="13"/>
      <c r="I77" s="13">
        <v>0</v>
      </c>
      <c r="J77" s="13">
        <v>1235</v>
      </c>
      <c r="K77" s="13">
        <v>1235</v>
      </c>
      <c r="L77" s="13">
        <v>0</v>
      </c>
      <c r="M77" s="13">
        <v>0</v>
      </c>
      <c r="N77" s="42">
        <f t="shared" si="3"/>
        <v>0</v>
      </c>
      <c r="O77" s="43">
        <f t="shared" si="4"/>
        <v>0</v>
      </c>
      <c r="P77" s="43">
        <f t="shared" si="5"/>
        <v>0</v>
      </c>
    </row>
    <row r="78" spans="1:16" x14ac:dyDescent="0.2">
      <c r="A78" s="20" t="s">
        <v>308</v>
      </c>
      <c r="B78" s="7" t="s">
        <v>21</v>
      </c>
      <c r="C78" s="13">
        <v>0</v>
      </c>
      <c r="D78" s="13">
        <v>25200</v>
      </c>
      <c r="E78" s="13">
        <v>25200</v>
      </c>
      <c r="F78" s="13">
        <v>25200</v>
      </c>
      <c r="G78" s="13">
        <v>0</v>
      </c>
      <c r="H78" s="13"/>
      <c r="I78" s="13">
        <v>0</v>
      </c>
      <c r="J78" s="13">
        <v>25200</v>
      </c>
      <c r="K78" s="13">
        <v>25200</v>
      </c>
      <c r="L78" s="13">
        <v>0</v>
      </c>
      <c r="M78" s="13">
        <v>0</v>
      </c>
      <c r="N78" s="42">
        <f t="shared" si="3"/>
        <v>0</v>
      </c>
      <c r="O78" s="43">
        <f t="shared" si="4"/>
        <v>0</v>
      </c>
      <c r="P78" s="43">
        <f t="shared" si="5"/>
        <v>0</v>
      </c>
    </row>
    <row r="79" spans="1:16" x14ac:dyDescent="0.2">
      <c r="A79" s="20" t="s">
        <v>309</v>
      </c>
      <c r="B79" s="7" t="s">
        <v>24</v>
      </c>
      <c r="C79" s="13">
        <v>0</v>
      </c>
      <c r="D79" s="13">
        <v>7000</v>
      </c>
      <c r="E79" s="13">
        <v>7000</v>
      </c>
      <c r="F79" s="13">
        <v>7000</v>
      </c>
      <c r="G79" s="13">
        <v>0</v>
      </c>
      <c r="H79" s="13"/>
      <c r="I79" s="13">
        <v>0</v>
      </c>
      <c r="J79" s="13">
        <v>7000</v>
      </c>
      <c r="K79" s="13">
        <v>7000</v>
      </c>
      <c r="L79" s="13">
        <v>0</v>
      </c>
      <c r="M79" s="13">
        <v>0</v>
      </c>
      <c r="N79" s="42">
        <f t="shared" si="3"/>
        <v>0</v>
      </c>
      <c r="O79" s="43">
        <f t="shared" si="4"/>
        <v>0</v>
      </c>
      <c r="P79" s="43">
        <f t="shared" si="5"/>
        <v>0</v>
      </c>
    </row>
    <row r="80" spans="1:16" x14ac:dyDescent="0.2">
      <c r="A80" s="20" t="s">
        <v>310</v>
      </c>
      <c r="B80" s="7" t="s">
        <v>25</v>
      </c>
      <c r="C80" s="13">
        <v>0</v>
      </c>
      <c r="D80" s="13">
        <v>3000</v>
      </c>
      <c r="E80" s="13">
        <v>3000</v>
      </c>
      <c r="F80" s="13">
        <v>3000</v>
      </c>
      <c r="G80" s="13">
        <v>0</v>
      </c>
      <c r="H80" s="13"/>
      <c r="I80" s="13">
        <v>0</v>
      </c>
      <c r="J80" s="13">
        <v>3000</v>
      </c>
      <c r="K80" s="13">
        <v>3000</v>
      </c>
      <c r="L80" s="13">
        <v>0</v>
      </c>
      <c r="M80" s="13">
        <v>0</v>
      </c>
      <c r="N80" s="42">
        <f t="shared" si="3"/>
        <v>0</v>
      </c>
      <c r="O80" s="43">
        <f t="shared" si="4"/>
        <v>0</v>
      </c>
      <c r="P80" s="43">
        <f t="shared" si="5"/>
        <v>0</v>
      </c>
    </row>
    <row r="81" spans="1:16" x14ac:dyDescent="0.2">
      <c r="A81" s="20" t="s">
        <v>311</v>
      </c>
      <c r="B81" s="7" t="s">
        <v>27</v>
      </c>
      <c r="C81" s="13">
        <v>0</v>
      </c>
      <c r="D81" s="13">
        <v>400917</v>
      </c>
      <c r="E81" s="13">
        <v>400917</v>
      </c>
      <c r="F81" s="13">
        <v>400917</v>
      </c>
      <c r="G81" s="13">
        <v>0</v>
      </c>
      <c r="H81" s="13"/>
      <c r="I81" s="13">
        <v>0</v>
      </c>
      <c r="J81" s="13">
        <v>400917</v>
      </c>
      <c r="K81" s="13">
        <v>400917</v>
      </c>
      <c r="L81" s="13">
        <v>0</v>
      </c>
      <c r="M81" s="13">
        <v>0</v>
      </c>
      <c r="N81" s="42">
        <f t="shared" si="3"/>
        <v>0</v>
      </c>
      <c r="O81" s="43">
        <f t="shared" si="4"/>
        <v>0</v>
      </c>
      <c r="P81" s="43">
        <f t="shared" si="5"/>
        <v>0</v>
      </c>
    </row>
    <row r="82" spans="1:16" x14ac:dyDescent="0.2">
      <c r="A82" s="20" t="s">
        <v>312</v>
      </c>
      <c r="B82" s="7" t="s">
        <v>219</v>
      </c>
      <c r="C82" s="13">
        <v>0</v>
      </c>
      <c r="D82" s="13">
        <v>18640</v>
      </c>
      <c r="E82" s="13">
        <v>18640</v>
      </c>
      <c r="F82" s="13">
        <v>18640</v>
      </c>
      <c r="G82" s="13">
        <v>0</v>
      </c>
      <c r="H82" s="13"/>
      <c r="I82" s="13">
        <v>0</v>
      </c>
      <c r="J82" s="13">
        <v>18640</v>
      </c>
      <c r="K82" s="13">
        <v>18640</v>
      </c>
      <c r="L82" s="13">
        <v>0</v>
      </c>
      <c r="M82" s="13">
        <v>0</v>
      </c>
      <c r="N82" s="42">
        <f t="shared" si="3"/>
        <v>0</v>
      </c>
      <c r="O82" s="43">
        <f t="shared" si="4"/>
        <v>0</v>
      </c>
      <c r="P82" s="43">
        <f t="shared" si="5"/>
        <v>0</v>
      </c>
    </row>
    <row r="83" spans="1:16" x14ac:dyDescent="0.2">
      <c r="A83" s="58" t="s">
        <v>313</v>
      </c>
      <c r="B83" s="11" t="s">
        <v>220</v>
      </c>
      <c r="C83" s="14">
        <v>0</v>
      </c>
      <c r="D83" s="14">
        <v>44600</v>
      </c>
      <c r="E83" s="14">
        <v>44600</v>
      </c>
      <c r="F83" s="14">
        <v>44600</v>
      </c>
      <c r="G83" s="14">
        <v>0</v>
      </c>
      <c r="H83" s="14"/>
      <c r="I83" s="14">
        <v>0</v>
      </c>
      <c r="J83" s="14">
        <v>44600</v>
      </c>
      <c r="K83" s="14">
        <v>44600</v>
      </c>
      <c r="L83" s="14">
        <v>0</v>
      </c>
      <c r="M83" s="14">
        <v>0</v>
      </c>
      <c r="N83" s="44">
        <f t="shared" si="3"/>
        <v>0</v>
      </c>
      <c r="O83" s="45">
        <f t="shared" si="4"/>
        <v>0</v>
      </c>
      <c r="P83" s="45">
        <f t="shared" si="5"/>
        <v>0</v>
      </c>
    </row>
    <row r="86" spans="1:16" ht="15.75" x14ac:dyDescent="0.25">
      <c r="A86" s="30" t="s">
        <v>216</v>
      </c>
    </row>
  </sheetData>
  <mergeCells count="19">
    <mergeCell ref="E4:E6"/>
    <mergeCell ref="F4:F6"/>
    <mergeCell ref="G4:G6"/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B4:B6"/>
    <mergeCell ref="C4:C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MARZO 2022</vt:lpstr>
      <vt:lpstr>EJECUCIÓN DE INV MARZO 2022</vt:lpstr>
      <vt:lpstr>'EJECUCIÓN DE FUN MARZO 2022'!Títulos_a_imprimir</vt:lpstr>
      <vt:lpstr>'EJECUCIÓN DE INV 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2022-04-06T20:32:05Z</cp:lastPrinted>
  <dcterms:created xsi:type="dcterms:W3CDTF">2019-09-04T18:17:37Z</dcterms:created>
  <dcterms:modified xsi:type="dcterms:W3CDTF">2022-04-06T20:43:48Z</dcterms:modified>
</cp:coreProperties>
</file>