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2\EJECUCIÓN PRESUP. 2022\INFORME EJEC PAG WEB 2022\"/>
    </mc:Choice>
  </mc:AlternateContent>
  <bookViews>
    <workbookView xWindow="0" yWindow="0" windowWidth="7470" windowHeight="2100" tabRatio="965"/>
  </bookViews>
  <sheets>
    <sheet name="EJECUCIÓN DE FUN FEBRERO 2022" sheetId="42" r:id="rId1"/>
    <sheet name="EJECUCIÓN DE INV FEBRERO 2022" sheetId="4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43" l="1"/>
  <c r="P10" i="43"/>
  <c r="P11" i="43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41" i="43"/>
  <c r="P42" i="43"/>
  <c r="P43" i="43"/>
  <c r="P44" i="43"/>
  <c r="P45" i="43"/>
  <c r="P46" i="43"/>
  <c r="P47" i="43"/>
  <c r="P48" i="43"/>
  <c r="P49" i="43"/>
  <c r="P50" i="43"/>
  <c r="P51" i="43"/>
  <c r="P52" i="43"/>
  <c r="P53" i="43"/>
  <c r="P54" i="43"/>
  <c r="P55" i="43"/>
  <c r="P56" i="43"/>
  <c r="P57" i="43"/>
  <c r="P58" i="43"/>
  <c r="P59" i="43"/>
  <c r="P60" i="43"/>
  <c r="P61" i="43"/>
  <c r="P62" i="43"/>
  <c r="P63" i="43"/>
  <c r="P64" i="43"/>
  <c r="P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O52" i="43"/>
  <c r="O53" i="43"/>
  <c r="O54" i="43"/>
  <c r="O55" i="43"/>
  <c r="O56" i="43"/>
  <c r="O57" i="43"/>
  <c r="O58" i="43"/>
  <c r="O59" i="43"/>
  <c r="O60" i="43"/>
  <c r="O61" i="43"/>
  <c r="O62" i="43"/>
  <c r="O63" i="43"/>
  <c r="O64" i="43"/>
  <c r="O8" i="43"/>
  <c r="N9" i="43"/>
  <c r="N10" i="43"/>
  <c r="N11" i="43"/>
  <c r="N12" i="43"/>
  <c r="N13" i="43"/>
  <c r="N14" i="43"/>
  <c r="N15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31" i="43"/>
  <c r="N32" i="43"/>
  <c r="N33" i="43"/>
  <c r="N34" i="43"/>
  <c r="N35" i="43"/>
  <c r="N36" i="43"/>
  <c r="N37" i="43"/>
  <c r="N38" i="43"/>
  <c r="N39" i="43"/>
  <c r="N40" i="43"/>
  <c r="N41" i="43"/>
  <c r="N42" i="43"/>
  <c r="N43" i="43"/>
  <c r="N44" i="43"/>
  <c r="N45" i="43"/>
  <c r="N46" i="43"/>
  <c r="N47" i="43"/>
  <c r="N48" i="43"/>
  <c r="N49" i="43"/>
  <c r="N50" i="43"/>
  <c r="N51" i="43"/>
  <c r="N52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8" i="43"/>
  <c r="P9" i="42"/>
  <c r="P10" i="42"/>
  <c r="P11" i="42"/>
  <c r="P12" i="42"/>
  <c r="P13" i="42"/>
  <c r="P14" i="42"/>
  <c r="P15" i="42"/>
  <c r="P16" i="42"/>
  <c r="P17" i="42"/>
  <c r="P18" i="42"/>
  <c r="P19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7" i="42"/>
  <c r="P48" i="42"/>
  <c r="P49" i="42"/>
  <c r="P50" i="42"/>
  <c r="P51" i="42"/>
  <c r="P52" i="42"/>
  <c r="P53" i="42"/>
  <c r="P54" i="42"/>
  <c r="P55" i="42"/>
  <c r="P56" i="42"/>
  <c r="P57" i="42"/>
  <c r="P58" i="42"/>
  <c r="P59" i="42"/>
  <c r="P60" i="42"/>
  <c r="P61" i="42"/>
  <c r="P62" i="42"/>
  <c r="P63" i="42"/>
  <c r="P64" i="42"/>
  <c r="P65" i="42"/>
  <c r="P66" i="42"/>
  <c r="P67" i="42"/>
  <c r="P68" i="42"/>
  <c r="P69" i="42"/>
  <c r="P70" i="42"/>
  <c r="P71" i="42"/>
  <c r="P72" i="42"/>
  <c r="P73" i="42"/>
  <c r="P74" i="42"/>
  <c r="P75" i="42"/>
  <c r="P76" i="42"/>
  <c r="P77" i="42"/>
  <c r="P78" i="42"/>
  <c r="P79" i="42"/>
  <c r="P80" i="42"/>
  <c r="P81" i="42"/>
  <c r="P82" i="42"/>
  <c r="P83" i="42"/>
  <c r="P84" i="42"/>
  <c r="P85" i="42"/>
  <c r="P86" i="42"/>
  <c r="P87" i="42"/>
  <c r="P88" i="42"/>
  <c r="P89" i="42"/>
  <c r="P90" i="42"/>
  <c r="P91" i="42"/>
  <c r="P92" i="42"/>
  <c r="P93" i="42"/>
  <c r="P94" i="42"/>
  <c r="P95" i="42"/>
  <c r="P96" i="42"/>
  <c r="P97" i="42"/>
  <c r="P98" i="42"/>
  <c r="P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40" i="42"/>
  <c r="O41" i="42"/>
  <c r="O42" i="42"/>
  <c r="O44" i="42"/>
  <c r="O45" i="42"/>
  <c r="O46" i="42"/>
  <c r="O48" i="42"/>
  <c r="O49" i="42"/>
  <c r="O51" i="42"/>
  <c r="O52" i="42"/>
  <c r="O53" i="42"/>
  <c r="O56" i="42"/>
  <c r="O58" i="42"/>
  <c r="O59" i="42"/>
  <c r="O60" i="42"/>
  <c r="O62" i="42"/>
  <c r="O63" i="42"/>
  <c r="O64" i="42"/>
  <c r="O65" i="42"/>
  <c r="O66" i="42"/>
  <c r="O67" i="42"/>
  <c r="O68" i="42"/>
  <c r="O69" i="42"/>
  <c r="O70" i="42"/>
  <c r="O71" i="42"/>
  <c r="O72" i="42"/>
  <c r="O73" i="42"/>
  <c r="O74" i="42"/>
  <c r="O75" i="42"/>
  <c r="O76" i="42"/>
  <c r="O77" i="42"/>
  <c r="O78" i="42"/>
  <c r="O79" i="42"/>
  <c r="O80" i="42"/>
  <c r="O81" i="42"/>
  <c r="O82" i="42"/>
  <c r="O83" i="42"/>
  <c r="O84" i="42"/>
  <c r="O85" i="42"/>
  <c r="O86" i="42"/>
  <c r="O87" i="42"/>
  <c r="O88" i="42"/>
  <c r="O89" i="42"/>
  <c r="O90" i="42"/>
  <c r="O91" i="42"/>
  <c r="O92" i="42"/>
  <c r="O93" i="42"/>
  <c r="O94" i="42"/>
  <c r="O95" i="42"/>
  <c r="O96" i="42"/>
  <c r="O97" i="42"/>
  <c r="O98" i="42"/>
  <c r="O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51" i="42"/>
  <c r="N52" i="42"/>
  <c r="N53" i="42"/>
  <c r="N54" i="42"/>
  <c r="N55" i="42"/>
  <c r="N56" i="42"/>
  <c r="N57" i="42"/>
  <c r="N58" i="42"/>
  <c r="N59" i="42"/>
  <c r="N60" i="42"/>
  <c r="N61" i="42"/>
  <c r="N62" i="42"/>
  <c r="N63" i="42"/>
  <c r="N64" i="42"/>
  <c r="N65" i="42"/>
  <c r="N66" i="42"/>
  <c r="N67" i="42"/>
  <c r="N68" i="42"/>
  <c r="N69" i="42"/>
  <c r="N70" i="42"/>
  <c r="N71" i="42"/>
  <c r="N72" i="42"/>
  <c r="N73" i="42"/>
  <c r="N74" i="42"/>
  <c r="N75" i="42"/>
  <c r="N76" i="42"/>
  <c r="N77" i="42"/>
  <c r="N78" i="42"/>
  <c r="N79" i="42"/>
  <c r="N80" i="42"/>
  <c r="N81" i="42"/>
  <c r="N82" i="42"/>
  <c r="N83" i="42"/>
  <c r="N84" i="42"/>
  <c r="N85" i="42"/>
  <c r="N86" i="42"/>
  <c r="N87" i="42"/>
  <c r="N88" i="42"/>
  <c r="N89" i="42"/>
  <c r="N90" i="42"/>
  <c r="N91" i="42"/>
  <c r="N92" i="42"/>
  <c r="N93" i="42"/>
  <c r="N94" i="42"/>
  <c r="N95" i="42"/>
  <c r="N96" i="42"/>
  <c r="N97" i="42"/>
  <c r="N98" i="42"/>
  <c r="N8" i="42"/>
</calcChain>
</file>

<file path=xl/sharedStrings.xml><?xml version="1.0" encoding="utf-8"?>
<sst xmlns="http://schemas.openxmlformats.org/spreadsheetml/2006/main" count="336" uniqueCount="253">
  <si>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</si>
  <si>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</si>
  <si>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</si>
  <si>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</si>
  <si>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</si>
  <si>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</si>
  <si>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</si>
  <si>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</si>
  <si>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</si>
  <si>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</si>
  <si>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</si>
  <si>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</si>
  <si>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</si>
  <si>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</si>
  <si>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</si>
  <si>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</si>
  <si>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</si>
  <si>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</si>
  <si>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</si>
  <si>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</si>
  <si>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</si>
  <si>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</si>
  <si>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</si>
  <si>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120  IMPRESIÓN, ENCUADERNACIÓN</t>
  </si>
  <si>
    <t xml:space="preserve">         141  VIÁTICOS DENTRO DEL PAÍS</t>
  </si>
  <si>
    <t xml:space="preserve">         151  TRANSPORTE DENTRO DEL PAÍS</t>
  </si>
  <si>
    <t xml:space="preserve">         164  GASTOS DE SEGUROS</t>
  </si>
  <si>
    <t xml:space="preserve">         181  MANT. Y REP. DE EDIFICIOS</t>
  </si>
  <si>
    <t xml:space="preserve">         182  MANT. Y REP. DE MAQUINARIA</t>
  </si>
  <si>
    <t xml:space="preserve">         185  MANT. Y REP. DE EQUIPO DE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</si>
  <si>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</si>
  <si>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</si>
  <si>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</si>
  <si>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</si>
  <si>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</si>
  <si>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</si>
  <si>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</si>
  <si>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249  OTROS PRODUCTOS QUÍMICOS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</si>
  <si>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</si>
  <si>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</si>
  <si>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</si>
  <si>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262  HERRAMIENTAS E INSTRUMENTO</t>
  </si>
  <si>
    <t xml:space="preserve">         265  MATERIALES Y SUMINISTROS D</t>
  </si>
  <si>
    <t xml:space="preserve">         273  ÚTILES DE ASEO Y LIMPIEZA</t>
  </si>
  <si>
    <t xml:space="preserve">         275  ÚTILES Y MATERIALES DE OFI</t>
  </si>
  <si>
    <t xml:space="preserve">         280  REPUESTOS</t>
  </si>
  <si>
    <t xml:space="preserve">         624  CAPACITACIÓN Y ESTUDIOS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</si>
  <si>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</si>
  <si>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</si>
  <si>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</si>
  <si>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</si>
  <si>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</si>
  <si>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</si>
  <si>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</si>
  <si>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</si>
  <si>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</si>
  <si>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</si>
  <si>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</si>
  <si>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</si>
  <si>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</si>
  <si>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</si>
  <si>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</si>
  <si>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</si>
  <si>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</si>
  <si>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</si>
  <si>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</si>
  <si>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</si>
  <si>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</si>
  <si>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</si>
  <si>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</si>
  <si>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</si>
  <si>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</si>
  <si>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</si>
  <si>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</si>
  <si>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</si>
  <si>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</si>
  <si>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</si>
  <si>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</si>
  <si>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</si>
  <si>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</si>
  <si>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</si>
  <si>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</si>
  <si>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</si>
  <si>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</si>
  <si>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</si>
  <si>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</si>
  <si>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</si>
  <si>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</si>
  <si>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</si>
  <si>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</si>
  <si>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</si>
  <si>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</si>
  <si>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</si>
  <si>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010210102.071.120</t>
  </si>
  <si>
    <t>010210102.071.164</t>
  </si>
  <si>
    <t>010210102.071.181</t>
  </si>
  <si>
    <t>010210102.071.182</t>
  </si>
  <si>
    <t>010210102.071.185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</si>
  <si>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</si>
  <si>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</si>
  <si>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</si>
  <si>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</si>
  <si>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</si>
  <si>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</si>
  <si>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</si>
  <si>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010210102.071.249</t>
  </si>
  <si>
    <t>010210102.071.254</t>
  </si>
  <si>
    <t>010210102.071.255</t>
  </si>
  <si>
    <t>010210102.071.256</t>
  </si>
  <si>
    <t>010210102.071.262</t>
  </si>
  <si>
    <t>010210102.071.265</t>
  </si>
  <si>
    <t>010210102.071.273</t>
  </si>
  <si>
    <t>010210102.071.275</t>
  </si>
  <si>
    <t>010210102.071.280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</si>
  <si>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</si>
  <si>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</si>
  <si>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</si>
  <si>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</si>
  <si>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</si>
  <si>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</si>
  <si>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</si>
  <si>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</si>
  <si>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</si>
  <si>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</si>
  <si>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</si>
  <si>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</si>
  <si>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</si>
  <si>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</si>
  <si>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</si>
  <si>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</si>
  <si>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</si>
  <si>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</si>
  <si>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</si>
  <si>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</si>
  <si>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</si>
  <si>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</si>
  <si>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</si>
  <si>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</si>
  <si>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</si>
  <si>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</si>
  <si>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</si>
  <si>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</si>
  <si>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</si>
  <si>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</si>
  <si>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</si>
  <si>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</si>
  <si>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</si>
  <si>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</si>
  <si>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</si>
  <si>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</si>
  <si>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</si>
  <si>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</si>
  <si>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</si>
  <si>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</si>
  <si>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</si>
  <si>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</si>
  <si>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</si>
  <si>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</si>
  <si>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</si>
  <si>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</si>
  <si>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</si>
  <si>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</si>
  <si>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</si>
  <si>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</si>
  <si>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</si>
  <si>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</si>
  <si>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</si>
  <si>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</si>
  <si>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</si>
  <si>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</si>
  <si>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</si>
  <si>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</si>
  <si>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</si>
  <si>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</si>
  <si>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</si>
  <si>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</si>
  <si>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</si>
  <si>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</si>
  <si>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</si>
  <si>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</si>
  <si>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</si>
  <si>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</si>
  <si>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110230101.501.151</t>
  </si>
  <si>
    <t>110240101.501.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</si>
  <si>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</si>
  <si>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</si>
  <si>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</si>
  <si>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</si>
  <si>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</si>
  <si>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</si>
  <si>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</si>
  <si>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</si>
  <si>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110210101  Manejo Fondo de Garantía</t>
  </si>
  <si>
    <t>***      1102201  Capacitación y Asistencia Tecnica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</si>
  <si>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</si>
  <si>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</si>
  <si>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</si>
  <si>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</si>
  <si>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</si>
  <si>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>****     11022  Capacitación y Asistenci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</si>
  <si>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</si>
  <si>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</si>
  <si>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</si>
  <si>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</si>
  <si>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</si>
  <si>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</si>
  <si>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</si>
  <si>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</si>
  <si>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</si>
  <si>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</si>
  <si>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</si>
  <si>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</si>
  <si>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</si>
  <si>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</si>
  <si>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263  MATERIAL Y ARTÍCULOS DE SE</t>
  </si>
  <si>
    <t>**       010220300  Administracion Provi</t>
  </si>
  <si>
    <t>010210102.071.263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</si>
  <si>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</si>
  <si>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</si>
  <si>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</si>
  <si>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</si>
  <si>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</si>
  <si>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</si>
  <si>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</si>
  <si>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**       010210101  Dirección y Coordina</t>
  </si>
  <si>
    <t>010220300.071.115</t>
  </si>
  <si>
    <t xml:space="preserve">         350  MOBILIARIO</t>
  </si>
  <si>
    <t xml:space="preserve">         380  EQUIPO DE COMPUTACIÓN</t>
  </si>
  <si>
    <t xml:space="preserve">         714  A INTERMEDIARIOS FINACIERO</t>
  </si>
  <si>
    <t>110230101.501.232</t>
  </si>
  <si>
    <t>110230101.501.380</t>
  </si>
  <si>
    <t>110230101.501.265</t>
  </si>
  <si>
    <t>110230101.501.275</t>
  </si>
  <si>
    <t>110230101.501.350</t>
  </si>
  <si>
    <t>110240101.501.714</t>
  </si>
  <si>
    <t xml:space="preserve">         165  SERVICIOS COMERCIALES</t>
  </si>
  <si>
    <t xml:space="preserve">         091  SUELDOS</t>
  </si>
  <si>
    <t xml:space="preserve">         094  GASTOS DE REPRESENTACIÓN F</t>
  </si>
  <si>
    <t xml:space="preserve">         096  XIII MES</t>
  </si>
  <si>
    <t xml:space="preserve">         099  CONTRIBUCIONES A LA SEGURI</t>
  </si>
  <si>
    <t>AL 28  DE FEBRERO    DE 2022</t>
  </si>
  <si>
    <t>010210102.071.165</t>
  </si>
  <si>
    <t>010210102.071.151</t>
  </si>
  <si>
    <t>010210102.071.091</t>
  </si>
  <si>
    <t>010210102.071.094</t>
  </si>
  <si>
    <t>010210102.071.096</t>
  </si>
  <si>
    <t>010210102.071.099</t>
  </si>
  <si>
    <t xml:space="preserve">         370  MAQUINARIA Y EQUIPOS VARIO</t>
  </si>
  <si>
    <t xml:space="preserve">         320  EQUIPO EDUCACIONAL Y RECRE</t>
  </si>
  <si>
    <t xml:space="preserve">         399  EQUIPO DE COMPUTACIÓN</t>
  </si>
  <si>
    <t>AL 28  DE FEBRERO   DE 2022</t>
  </si>
  <si>
    <t>110220105.501.370</t>
  </si>
  <si>
    <t>110230101.501.399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</si>
</sst>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0" borderId="12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6" borderId="4" xfId="0" applyNumberFormat="1" applyFont="1" applyFill="1" applyBorder="1" applyAlignment="1">
      <alignment horizontal="left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>
      <alignment wrapText="1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3" fontId="6" fillId="6" borderId="4" xfId="0" applyNumberFormat="1" applyFont="1" applyFill="1" applyBorder="1" applyAlignment="1">
      <alignment horizontal="left"/>
    </xf>
    <xf numFmtId="3" fontId="6" fillId="7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3" fontId="6" fillId="6" borderId="4" xfId="0" applyNumberFormat="1" applyFont="1" applyFill="1" applyBorder="1"/>
    <xf numFmtId="49" fontId="6" fillId="6" borderId="4" xfId="0" applyNumberFormat="1" applyFont="1" applyFill="1" applyBorder="1" applyAlignment="1">
      <alignment horizontal="left" wrapText="1"/>
    </xf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 applyAlignment="1">
      <alignment horizontal="left" wrapText="1"/>
    </xf>
    <xf numFmtId="3" fontId="6" fillId="0" borderId="2" xfId="0" applyNumberFormat="1" applyFont="1" applyBorder="1"/>
    <xf numFmtId="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/>
    <xf numFmtId="9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/>
    <xf numFmtId="9" fontId="5" fillId="0" borderId="3" xfId="0" applyNumberFormat="1" applyFont="1" applyBorder="1" applyAlignment="1">
      <alignment horizontal="center"/>
    </xf>
    <xf numFmtId="9" fontId="6" fillId="6" borderId="4" xfId="0" applyNumberFormat="1" applyFont="1" applyFill="1" applyBorder="1" applyAlignment="1">
      <alignment horizontal="center"/>
    </xf>
    <xf numFmtId="9" fontId="6" fillId="7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left"/>
    </xf>
    <xf numFmtId="49" fontId="6" fillId="6" borderId="6" xfId="0" applyNumberFormat="1" applyFont="1" applyFill="1" applyBorder="1" applyAlignment="1"/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3" fontId="4" fillId="5" borderId="5" xfId="0" applyNumberFormat="1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3" fontId="4" fillId="5" borderId="11" xfId="0" applyNumberFormat="1" applyFont="1" applyFill="1" applyBorder="1" applyAlignment="1">
      <alignment horizontal="center" wrapText="1"/>
    </xf>
    <xf numFmtId="3" fontId="4" fillId="5" borderId="6" xfId="0" applyNumberFormat="1" applyFont="1" applyFill="1" applyBorder="1" applyAlignment="1">
      <alignment horizontal="center" wrapText="1"/>
    </xf>
    <xf numFmtId="3" fontId="4" fillId="5" borderId="7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5" borderId="3" xfId="0" applyNumberFormat="1" applyFont="1" applyFill="1" applyBorder="1" applyAlignment="1">
      <alignment horizontal="center" wrapText="1"/>
    </xf>
    <xf numFmtId="3" fontId="4" fillId="4" borderId="2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02"/>
  <sheetViews>
    <sheetView tabSelected="1" workbookViewId="0">
      <selection activeCell="C12" sqref="C12"/>
    </sheetView>
  </sheetViews>
  <sheetFormatPr baseColWidth="10" defaultRowHeight="15" x14ac:dyDescent="0.2"/>
  <cols>
    <col min="1" max="1" width="21.5703125" style="9" customWidth="1"/>
    <col min="2" max="2" width="52" style="9" customWidth="1"/>
    <col min="3" max="3" width="15.28515625" style="15" customWidth="1"/>
    <col min="4" max="4" width="13" style="15" customWidth="1"/>
    <col min="5" max="5" width="15" style="15" customWidth="1"/>
    <col min="6" max="7" width="13.28515625" style="15" customWidth="1"/>
    <col min="8" max="8" width="15.5703125" style="15" customWidth="1"/>
    <col min="9" max="9" width="16.5703125" style="15" customWidth="1"/>
    <col min="10" max="10" width="13.5703125" style="15" customWidth="1"/>
    <col min="11" max="11" width="13.42578125" style="15" customWidth="1"/>
    <col min="12" max="12" width="11.28515625" style="15" customWidth="1"/>
    <col min="13" max="13" width="11.42578125" style="15"/>
    <col min="14" max="16384" width="11.42578125" style="9"/>
  </cols>
  <sheetData>
    <row r="1" spans="1:16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.75" x14ac:dyDescent="0.25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41.25" customHeight="1" x14ac:dyDescent="0.25">
      <c r="A3" s="60" t="s">
        <v>240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28.5" customHeight="1" x14ac:dyDescent="0.2">
      <c r="A4" s="55" t="s">
        <v>66</v>
      </c>
      <c r="B4" s="61" t="s">
        <v>167</v>
      </c>
      <c r="C4" s="61" t="s">
        <v>137</v>
      </c>
      <c r="D4" s="61" t="s">
        <v>138</v>
      </c>
      <c r="E4" s="61" t="s">
        <v>140</v>
      </c>
      <c r="F4" s="61" t="s">
        <v>142</v>
      </c>
      <c r="G4" s="70" t="s">
        <v>144</v>
      </c>
      <c r="H4" s="68" t="s">
        <v>221</v>
      </c>
      <c r="I4" s="73" t="s">
        <v>222</v>
      </c>
      <c r="J4" s="61" t="s">
        <v>150</v>
      </c>
      <c r="K4" s="61" t="s">
        <v>152</v>
      </c>
      <c r="L4" s="61" t="s">
        <v>153</v>
      </c>
      <c r="M4" s="61" t="s">
        <v>1</v>
      </c>
      <c r="N4" s="61" t="s">
        <v>156</v>
      </c>
      <c r="O4" s="64" t="s">
        <v>157</v>
      </c>
      <c r="P4" s="66" t="s">
        <v>158</v>
      </c>
    </row>
    <row r="5" spans="1:16" ht="33.75" customHeight="1" x14ac:dyDescent="0.2">
      <c r="A5" s="56"/>
      <c r="B5" s="62"/>
      <c r="C5" s="62"/>
      <c r="D5" s="62"/>
      <c r="E5" s="62"/>
      <c r="F5" s="62"/>
      <c r="G5" s="71"/>
      <c r="H5" s="69"/>
      <c r="I5" s="74"/>
      <c r="J5" s="62"/>
      <c r="K5" s="62"/>
      <c r="L5" s="62"/>
      <c r="M5" s="62"/>
      <c r="N5" s="63"/>
      <c r="O5" s="65"/>
      <c r="P5" s="67"/>
    </row>
    <row r="6" spans="1:16" ht="27.75" customHeight="1" x14ac:dyDescent="0.25">
      <c r="A6" s="57"/>
      <c r="B6" s="63"/>
      <c r="C6" s="63"/>
      <c r="D6" s="63"/>
      <c r="E6" s="63"/>
      <c r="F6" s="63"/>
      <c r="G6" s="72"/>
      <c r="H6" s="69"/>
      <c r="I6" s="75"/>
      <c r="J6" s="63"/>
      <c r="K6" s="63"/>
      <c r="L6" s="63"/>
      <c r="M6" s="63"/>
      <c r="N6" s="1" t="s">
        <v>159</v>
      </c>
      <c r="O6" s="21" t="s">
        <v>160</v>
      </c>
      <c r="P6" s="22" t="s">
        <v>161</v>
      </c>
    </row>
    <row r="7" spans="1:16" ht="15.75" x14ac:dyDescent="0.25">
      <c r="A7" s="52"/>
      <c r="B7" s="28"/>
      <c r="C7" s="3" t="s">
        <v>67</v>
      </c>
      <c r="D7" s="3" t="s">
        <v>139</v>
      </c>
      <c r="E7" s="3" t="s">
        <v>141</v>
      </c>
      <c r="F7" s="3" t="s">
        <v>143</v>
      </c>
      <c r="G7" s="24" t="s">
        <v>145</v>
      </c>
      <c r="H7" s="26" t="s">
        <v>147</v>
      </c>
      <c r="I7" s="25" t="s">
        <v>148</v>
      </c>
      <c r="J7" s="3" t="s">
        <v>149</v>
      </c>
      <c r="K7" s="3" t="s">
        <v>151</v>
      </c>
      <c r="L7" s="3" t="s">
        <v>154</v>
      </c>
      <c r="M7" s="3" t="s">
        <v>155</v>
      </c>
      <c r="N7" s="4">
        <v>12</v>
      </c>
      <c r="O7" s="23" t="s">
        <v>219</v>
      </c>
      <c r="P7" s="17" t="s">
        <v>220</v>
      </c>
    </row>
    <row r="8" spans="1:16" ht="15.75" x14ac:dyDescent="0.25">
      <c r="A8" s="27"/>
      <c r="B8" s="29" t="s">
        <v>2</v>
      </c>
      <c r="C8" s="12">
        <v>5690579</v>
      </c>
      <c r="D8" s="12">
        <v>0</v>
      </c>
      <c r="E8" s="12">
        <v>5690579</v>
      </c>
      <c r="F8" s="12">
        <v>1238482</v>
      </c>
      <c r="G8" s="12">
        <v>34520.93</v>
      </c>
      <c r="H8" s="12">
        <v>330753.83</v>
      </c>
      <c r="I8" s="12">
        <v>585223.82999999996</v>
      </c>
      <c r="J8" s="12">
        <v>539891.94999999995</v>
      </c>
      <c r="K8" s="12">
        <v>4957468.0199999996</v>
      </c>
      <c r="L8" s="12">
        <v>4452097</v>
      </c>
      <c r="M8" s="12">
        <v>172310.55</v>
      </c>
      <c r="N8" s="43">
        <f>I8-M8</f>
        <v>412913.27999999997</v>
      </c>
      <c r="O8" s="17">
        <f>I8/F8</f>
        <v>0.47253317367551562</v>
      </c>
      <c r="P8" s="17">
        <f>I8/E8</f>
        <v>0.10284082340303156</v>
      </c>
    </row>
    <row r="9" spans="1:16" ht="15.75" x14ac:dyDescent="0.25">
      <c r="A9" s="6" t="s">
        <v>67</v>
      </c>
      <c r="B9" s="7" t="s">
        <v>3</v>
      </c>
      <c r="C9" s="13">
        <v>5690579</v>
      </c>
      <c r="D9" s="13">
        <v>0</v>
      </c>
      <c r="E9" s="13">
        <v>5690579</v>
      </c>
      <c r="F9" s="13">
        <v>1238482</v>
      </c>
      <c r="G9" s="13">
        <v>34520.93</v>
      </c>
      <c r="H9" s="13">
        <v>330753.83</v>
      </c>
      <c r="I9" s="13">
        <v>585223.82999999996</v>
      </c>
      <c r="J9" s="13">
        <v>539891.94999999995</v>
      </c>
      <c r="K9" s="13">
        <v>4957468.0199999996</v>
      </c>
      <c r="L9" s="13">
        <v>4452097</v>
      </c>
      <c r="M9" s="13">
        <v>172310.55</v>
      </c>
      <c r="N9" s="44">
        <f t="shared" ref="N9:N72" si="0">I9-M9</f>
        <v>412913.27999999997</v>
      </c>
      <c r="O9" s="45">
        <f t="shared" ref="O9:O72" si="1">I9/F9</f>
        <v>0.47253317367551562</v>
      </c>
      <c r="P9" s="45">
        <f t="shared" ref="P9:P72" si="2">I9/E9</f>
        <v>0.10284082340303156</v>
      </c>
    </row>
    <row r="10" spans="1:16" ht="15.75" x14ac:dyDescent="0.25">
      <c r="A10" s="8" t="s">
        <v>68</v>
      </c>
      <c r="B10" s="7" t="s">
        <v>4</v>
      </c>
      <c r="C10" s="13">
        <v>5690579</v>
      </c>
      <c r="D10" s="13">
        <v>0</v>
      </c>
      <c r="E10" s="13">
        <v>5690579</v>
      </c>
      <c r="F10" s="13">
        <v>1238482</v>
      </c>
      <c r="G10" s="13">
        <v>34520.93</v>
      </c>
      <c r="H10" s="13">
        <v>330753.83</v>
      </c>
      <c r="I10" s="13">
        <v>585223.82999999996</v>
      </c>
      <c r="J10" s="13">
        <v>539891.94999999995</v>
      </c>
      <c r="K10" s="13">
        <v>4957468.0199999996</v>
      </c>
      <c r="L10" s="13">
        <v>4452097</v>
      </c>
      <c r="M10" s="13">
        <v>172310.55</v>
      </c>
      <c r="N10" s="46">
        <f t="shared" si="0"/>
        <v>412913.27999999997</v>
      </c>
      <c r="O10" s="47">
        <f t="shared" si="1"/>
        <v>0.47253317367551562</v>
      </c>
      <c r="P10" s="47">
        <f t="shared" si="2"/>
        <v>0.10284082340303156</v>
      </c>
    </row>
    <row r="11" spans="1:16" ht="15.75" x14ac:dyDescent="0.25">
      <c r="A11" s="8" t="s">
        <v>69</v>
      </c>
      <c r="B11" s="7" t="s">
        <v>5</v>
      </c>
      <c r="C11" s="13">
        <v>5690579</v>
      </c>
      <c r="D11" s="13">
        <v>0</v>
      </c>
      <c r="E11" s="13">
        <v>5690579</v>
      </c>
      <c r="F11" s="13">
        <v>1238482</v>
      </c>
      <c r="G11" s="13">
        <v>34520.93</v>
      </c>
      <c r="H11" s="13">
        <v>330753.83</v>
      </c>
      <c r="I11" s="13">
        <v>585223.82999999996</v>
      </c>
      <c r="J11" s="13">
        <v>539891.94999999995</v>
      </c>
      <c r="K11" s="13">
        <v>4957468.0199999996</v>
      </c>
      <c r="L11" s="13">
        <v>4452097</v>
      </c>
      <c r="M11" s="13">
        <v>172310.55</v>
      </c>
      <c r="N11" s="46">
        <f t="shared" si="0"/>
        <v>412913.27999999997</v>
      </c>
      <c r="O11" s="47">
        <f t="shared" si="1"/>
        <v>0.47253317367551562</v>
      </c>
      <c r="P11" s="47">
        <f t="shared" si="2"/>
        <v>0.10284082340303156</v>
      </c>
    </row>
    <row r="12" spans="1:16" ht="24" customHeight="1" x14ac:dyDescent="0.25">
      <c r="A12" s="31"/>
      <c r="B12" s="54" t="s">
        <v>162</v>
      </c>
      <c r="C12" s="39">
        <v>4114415</v>
      </c>
      <c r="D12" s="39">
        <v>1205</v>
      </c>
      <c r="E12" s="39">
        <v>4115620</v>
      </c>
      <c r="F12" s="39">
        <v>967874</v>
      </c>
      <c r="G12" s="39">
        <v>34520.93</v>
      </c>
      <c r="H12" s="39">
        <v>197493.73</v>
      </c>
      <c r="I12" s="39">
        <v>348918.73</v>
      </c>
      <c r="J12" s="39">
        <v>505589.05</v>
      </c>
      <c r="K12" s="39">
        <v>3618814.12</v>
      </c>
      <c r="L12" s="39">
        <v>3147746</v>
      </c>
      <c r="M12" s="39">
        <v>103060.7</v>
      </c>
      <c r="N12" s="39">
        <f t="shared" si="0"/>
        <v>245858.02999999997</v>
      </c>
      <c r="O12" s="50">
        <f t="shared" si="1"/>
        <v>0.36050015807842756</v>
      </c>
      <c r="P12" s="50">
        <f t="shared" si="2"/>
        <v>8.4779141417332018E-2</v>
      </c>
    </row>
    <row r="13" spans="1:16" x14ac:dyDescent="0.2">
      <c r="A13" s="10"/>
      <c r="B13" s="7" t="s">
        <v>6</v>
      </c>
      <c r="C13" s="13">
        <v>4114415</v>
      </c>
      <c r="D13" s="13">
        <v>1205</v>
      </c>
      <c r="E13" s="13">
        <v>4115620</v>
      </c>
      <c r="F13" s="13">
        <v>967874</v>
      </c>
      <c r="G13" s="13">
        <v>34520.93</v>
      </c>
      <c r="H13" s="13">
        <v>197493.73</v>
      </c>
      <c r="I13" s="13">
        <v>348918.73</v>
      </c>
      <c r="J13" s="13">
        <v>505589.05</v>
      </c>
      <c r="K13" s="13">
        <v>3618814.12</v>
      </c>
      <c r="L13" s="13">
        <v>3147746</v>
      </c>
      <c r="M13" s="13">
        <v>103060.7</v>
      </c>
      <c r="N13" s="46">
        <f t="shared" si="0"/>
        <v>245858.02999999997</v>
      </c>
      <c r="O13" s="47">
        <f t="shared" si="1"/>
        <v>0.36050015807842756</v>
      </c>
      <c r="P13" s="47">
        <f t="shared" si="2"/>
        <v>8.4779141417332018E-2</v>
      </c>
    </row>
    <row r="14" spans="1:16" ht="21.75" customHeight="1" x14ac:dyDescent="0.25">
      <c r="A14" s="32" t="s">
        <v>70</v>
      </c>
      <c r="B14" s="32" t="s">
        <v>224</v>
      </c>
      <c r="C14" s="35">
        <v>636098</v>
      </c>
      <c r="D14" s="35">
        <v>0</v>
      </c>
      <c r="E14" s="35">
        <v>636098</v>
      </c>
      <c r="F14" s="35">
        <v>108129</v>
      </c>
      <c r="G14" s="35">
        <v>0</v>
      </c>
      <c r="H14" s="35">
        <v>52443.05</v>
      </c>
      <c r="I14" s="35">
        <v>95393.05</v>
      </c>
      <c r="J14" s="35">
        <v>12735.95</v>
      </c>
      <c r="K14" s="35">
        <v>540704.94999999995</v>
      </c>
      <c r="L14" s="35">
        <v>527969</v>
      </c>
      <c r="M14" s="35">
        <v>29533.57</v>
      </c>
      <c r="N14" s="35">
        <f t="shared" si="0"/>
        <v>65859.48000000001</v>
      </c>
      <c r="O14" s="51">
        <f t="shared" si="1"/>
        <v>0.88221522440788325</v>
      </c>
      <c r="P14" s="51">
        <f t="shared" si="2"/>
        <v>0.14996596436398166</v>
      </c>
    </row>
    <row r="15" spans="1:16" x14ac:dyDescent="0.2">
      <c r="A15" s="10"/>
      <c r="B15" s="7" t="s">
        <v>7</v>
      </c>
      <c r="C15" s="13">
        <v>636098</v>
      </c>
      <c r="D15" s="13">
        <v>0</v>
      </c>
      <c r="E15" s="13">
        <v>636098</v>
      </c>
      <c r="F15" s="13">
        <v>108129</v>
      </c>
      <c r="G15" s="13">
        <v>0</v>
      </c>
      <c r="H15" s="13"/>
      <c r="I15" s="13">
        <v>95393.05</v>
      </c>
      <c r="J15" s="13">
        <v>12735.95</v>
      </c>
      <c r="K15" s="13">
        <v>540704.94999999995</v>
      </c>
      <c r="L15" s="13">
        <v>527969</v>
      </c>
      <c r="M15" s="13">
        <v>29533.57</v>
      </c>
      <c r="N15" s="46">
        <f t="shared" si="0"/>
        <v>65859.48000000001</v>
      </c>
      <c r="O15" s="47">
        <f t="shared" si="1"/>
        <v>0.88221522440788325</v>
      </c>
      <c r="P15" s="47">
        <f t="shared" si="2"/>
        <v>0.14996596436398166</v>
      </c>
    </row>
    <row r="16" spans="1:16" x14ac:dyDescent="0.2">
      <c r="A16" s="7" t="s">
        <v>71</v>
      </c>
      <c r="B16" s="7" t="s">
        <v>8</v>
      </c>
      <c r="C16" s="13">
        <v>473400</v>
      </c>
      <c r="D16" s="13">
        <v>0</v>
      </c>
      <c r="E16" s="13">
        <v>473400</v>
      </c>
      <c r="F16" s="13">
        <v>78900</v>
      </c>
      <c r="G16" s="13">
        <v>0</v>
      </c>
      <c r="H16" s="13">
        <v>36600</v>
      </c>
      <c r="I16" s="13">
        <v>74050</v>
      </c>
      <c r="J16" s="13">
        <v>4850</v>
      </c>
      <c r="K16" s="13">
        <v>399350</v>
      </c>
      <c r="L16" s="13">
        <v>394500</v>
      </c>
      <c r="M16" s="13">
        <v>25119.83</v>
      </c>
      <c r="N16" s="46">
        <f t="shared" si="0"/>
        <v>48930.17</v>
      </c>
      <c r="O16" s="47">
        <f t="shared" si="1"/>
        <v>0.93852978453738911</v>
      </c>
      <c r="P16" s="47">
        <f t="shared" si="2"/>
        <v>0.15642163075623153</v>
      </c>
    </row>
    <row r="17" spans="1:16" x14ac:dyDescent="0.2">
      <c r="A17" s="7" t="s">
        <v>72</v>
      </c>
      <c r="B17" s="7" t="s">
        <v>9</v>
      </c>
      <c r="C17" s="13">
        <v>66000</v>
      </c>
      <c r="D17" s="13">
        <v>0</v>
      </c>
      <c r="E17" s="13">
        <v>66000</v>
      </c>
      <c r="F17" s="13">
        <v>11000</v>
      </c>
      <c r="G17" s="13">
        <v>0</v>
      </c>
      <c r="H17" s="13">
        <v>5500</v>
      </c>
      <c r="I17" s="13">
        <v>11000</v>
      </c>
      <c r="J17" s="13">
        <v>0</v>
      </c>
      <c r="K17" s="13">
        <v>55000</v>
      </c>
      <c r="L17" s="13">
        <v>55000</v>
      </c>
      <c r="M17" s="13">
        <v>4413.74</v>
      </c>
      <c r="N17" s="46">
        <f t="shared" si="0"/>
        <v>6586.26</v>
      </c>
      <c r="O17" s="47">
        <f t="shared" si="1"/>
        <v>1</v>
      </c>
      <c r="P17" s="47">
        <f t="shared" si="2"/>
        <v>0.16666666666666666</v>
      </c>
    </row>
    <row r="18" spans="1:16" x14ac:dyDescent="0.2">
      <c r="A18" s="7" t="s">
        <v>73</v>
      </c>
      <c r="B18" s="7" t="s">
        <v>10</v>
      </c>
      <c r="C18" s="13">
        <v>12650</v>
      </c>
      <c r="D18" s="13">
        <v>0</v>
      </c>
      <c r="E18" s="13">
        <v>12650</v>
      </c>
      <c r="F18" s="13">
        <v>4217</v>
      </c>
      <c r="G18" s="13">
        <v>0</v>
      </c>
      <c r="H18" s="13">
        <v>3666.6</v>
      </c>
      <c r="I18" s="13">
        <v>3666.6</v>
      </c>
      <c r="J18" s="13">
        <v>550.4</v>
      </c>
      <c r="K18" s="13">
        <v>8983.4</v>
      </c>
      <c r="L18" s="13">
        <v>8433</v>
      </c>
      <c r="M18" s="13">
        <v>0</v>
      </c>
      <c r="N18" s="46">
        <f t="shared" si="0"/>
        <v>3666.6</v>
      </c>
      <c r="O18" s="47">
        <f t="shared" si="1"/>
        <v>0.86948067346454827</v>
      </c>
      <c r="P18" s="47">
        <f t="shared" si="2"/>
        <v>0.28984980237154151</v>
      </c>
    </row>
    <row r="19" spans="1:16" x14ac:dyDescent="0.2">
      <c r="A19" s="7" t="s">
        <v>74</v>
      </c>
      <c r="B19" s="7" t="s">
        <v>11</v>
      </c>
      <c r="C19" s="13">
        <v>67436</v>
      </c>
      <c r="D19" s="13">
        <v>0</v>
      </c>
      <c r="E19" s="13">
        <v>67436</v>
      </c>
      <c r="F19" s="13">
        <v>11240</v>
      </c>
      <c r="G19" s="13">
        <v>0</v>
      </c>
      <c r="H19" s="13">
        <v>5261.28</v>
      </c>
      <c r="I19" s="13">
        <v>5261.28</v>
      </c>
      <c r="J19" s="13">
        <v>5978.72</v>
      </c>
      <c r="K19" s="13">
        <v>62174.720000000001</v>
      </c>
      <c r="L19" s="13">
        <v>56196</v>
      </c>
      <c r="M19" s="13">
        <v>0</v>
      </c>
      <c r="N19" s="46">
        <f t="shared" si="0"/>
        <v>5261.28</v>
      </c>
      <c r="O19" s="47">
        <f t="shared" si="1"/>
        <v>0.468085409252669</v>
      </c>
      <c r="P19" s="47">
        <f t="shared" si="2"/>
        <v>7.8018862328726499E-2</v>
      </c>
    </row>
    <row r="20" spans="1:16" x14ac:dyDescent="0.2">
      <c r="A20" s="7" t="s">
        <v>75</v>
      </c>
      <c r="B20" s="7" t="s">
        <v>12</v>
      </c>
      <c r="C20" s="13">
        <v>7101</v>
      </c>
      <c r="D20" s="13">
        <v>0</v>
      </c>
      <c r="E20" s="13">
        <v>7101</v>
      </c>
      <c r="F20" s="13">
        <v>1184</v>
      </c>
      <c r="G20" s="13">
        <v>0</v>
      </c>
      <c r="H20" s="13">
        <v>561.64</v>
      </c>
      <c r="I20" s="13">
        <v>561.64</v>
      </c>
      <c r="J20" s="13">
        <v>622.36</v>
      </c>
      <c r="K20" s="13">
        <v>6539.36</v>
      </c>
      <c r="L20" s="13">
        <v>5917</v>
      </c>
      <c r="M20" s="13">
        <v>0</v>
      </c>
      <c r="N20" s="46">
        <f t="shared" si="0"/>
        <v>561.64</v>
      </c>
      <c r="O20" s="47">
        <f t="shared" si="1"/>
        <v>0.47435810810810808</v>
      </c>
      <c r="P20" s="47">
        <f t="shared" si="2"/>
        <v>7.9093085480918174E-2</v>
      </c>
    </row>
    <row r="21" spans="1:16" x14ac:dyDescent="0.2">
      <c r="A21" s="7" t="s">
        <v>76</v>
      </c>
      <c r="B21" s="7" t="s">
        <v>13</v>
      </c>
      <c r="C21" s="13">
        <v>8091</v>
      </c>
      <c r="D21" s="13">
        <v>0</v>
      </c>
      <c r="E21" s="13">
        <v>8091</v>
      </c>
      <c r="F21" s="13">
        <v>1350</v>
      </c>
      <c r="G21" s="13">
        <v>0</v>
      </c>
      <c r="H21" s="13">
        <v>631.38</v>
      </c>
      <c r="I21" s="13">
        <v>631.38</v>
      </c>
      <c r="J21" s="13">
        <v>718.62</v>
      </c>
      <c r="K21" s="13">
        <v>7459.62</v>
      </c>
      <c r="L21" s="13">
        <v>6741</v>
      </c>
      <c r="M21" s="13">
        <v>0</v>
      </c>
      <c r="N21" s="46">
        <f t="shared" si="0"/>
        <v>631.38</v>
      </c>
      <c r="O21" s="47">
        <f t="shared" si="1"/>
        <v>0.46768888888888888</v>
      </c>
      <c r="P21" s="47">
        <f t="shared" si="2"/>
        <v>7.8034853540971449E-2</v>
      </c>
    </row>
    <row r="22" spans="1:16" x14ac:dyDescent="0.2">
      <c r="A22" s="7" t="s">
        <v>77</v>
      </c>
      <c r="B22" s="7" t="s">
        <v>14</v>
      </c>
      <c r="C22" s="13">
        <v>1420</v>
      </c>
      <c r="D22" s="13">
        <v>0</v>
      </c>
      <c r="E22" s="13">
        <v>1420</v>
      </c>
      <c r="F22" s="13">
        <v>238</v>
      </c>
      <c r="G22" s="13">
        <v>0</v>
      </c>
      <c r="H22" s="13">
        <v>222.15</v>
      </c>
      <c r="I22" s="13">
        <v>222.15</v>
      </c>
      <c r="J22" s="13">
        <v>15.85</v>
      </c>
      <c r="K22" s="13">
        <v>1197.8499999999999</v>
      </c>
      <c r="L22" s="13">
        <v>1182</v>
      </c>
      <c r="M22" s="13">
        <v>0</v>
      </c>
      <c r="N22" s="46">
        <f t="shared" si="0"/>
        <v>222.15</v>
      </c>
      <c r="O22" s="47">
        <f t="shared" si="1"/>
        <v>0.93340336134453783</v>
      </c>
      <c r="P22" s="47">
        <f t="shared" si="2"/>
        <v>0.15644366197183099</v>
      </c>
    </row>
    <row r="23" spans="1:16" ht="31.5" x14ac:dyDescent="0.25">
      <c r="A23" s="32" t="s">
        <v>78</v>
      </c>
      <c r="B23" s="33" t="s">
        <v>163</v>
      </c>
      <c r="C23" s="35">
        <v>2500024</v>
      </c>
      <c r="D23" s="35">
        <v>4655</v>
      </c>
      <c r="E23" s="35">
        <v>2504679</v>
      </c>
      <c r="F23" s="35">
        <v>695284</v>
      </c>
      <c r="G23" s="35">
        <v>34520.93</v>
      </c>
      <c r="H23" s="35">
        <v>64254.18</v>
      </c>
      <c r="I23" s="35">
        <v>108704.18</v>
      </c>
      <c r="J23" s="35">
        <v>473213.6</v>
      </c>
      <c r="K23" s="35">
        <v>2248087.67</v>
      </c>
      <c r="L23" s="35">
        <v>1809395</v>
      </c>
      <c r="M23" s="35">
        <v>30581.96</v>
      </c>
      <c r="N23" s="35">
        <f t="shared" si="0"/>
        <v>78122.22</v>
      </c>
      <c r="O23" s="51">
        <f t="shared" si="1"/>
        <v>0.15634500434354881</v>
      </c>
      <c r="P23" s="51">
        <f t="shared" si="2"/>
        <v>4.3400443729515834E-2</v>
      </c>
    </row>
    <row r="24" spans="1:16" x14ac:dyDescent="0.2">
      <c r="A24" s="10"/>
      <c r="B24" s="7" t="s">
        <v>7</v>
      </c>
      <c r="C24" s="13">
        <v>2500024</v>
      </c>
      <c r="D24" s="13">
        <v>-5500</v>
      </c>
      <c r="E24" s="13">
        <v>2494524</v>
      </c>
      <c r="F24" s="13">
        <v>685129</v>
      </c>
      <c r="G24" s="13">
        <v>34520.93</v>
      </c>
      <c r="H24" s="13"/>
      <c r="I24" s="13">
        <v>102505.16</v>
      </c>
      <c r="J24" s="13">
        <v>469257.62</v>
      </c>
      <c r="K24" s="13">
        <v>2244131.69</v>
      </c>
      <c r="L24" s="13">
        <v>1809395</v>
      </c>
      <c r="M24" s="13">
        <v>30581.96</v>
      </c>
      <c r="N24" s="46">
        <f t="shared" si="0"/>
        <v>71923.200000000012</v>
      </c>
      <c r="O24" s="47">
        <f t="shared" si="1"/>
        <v>0.14961439378569583</v>
      </c>
      <c r="P24" s="47">
        <f t="shared" si="2"/>
        <v>4.1092072074672366E-2</v>
      </c>
    </row>
    <row r="25" spans="1:16" x14ac:dyDescent="0.2">
      <c r="A25" s="10" t="s">
        <v>79</v>
      </c>
      <c r="B25" s="7" t="s">
        <v>8</v>
      </c>
      <c r="C25" s="13">
        <v>548400</v>
      </c>
      <c r="D25" s="13">
        <v>-2500</v>
      </c>
      <c r="E25" s="13">
        <v>545900</v>
      </c>
      <c r="F25" s="13">
        <v>88900</v>
      </c>
      <c r="G25" s="13">
        <v>0</v>
      </c>
      <c r="H25" s="13">
        <v>38850</v>
      </c>
      <c r="I25" s="13">
        <v>81300</v>
      </c>
      <c r="J25" s="13">
        <v>7600</v>
      </c>
      <c r="K25" s="13">
        <v>464600</v>
      </c>
      <c r="L25" s="13">
        <v>457000</v>
      </c>
      <c r="M25" s="13">
        <v>28473.599999999999</v>
      </c>
      <c r="N25" s="46">
        <f t="shared" si="0"/>
        <v>52826.400000000001</v>
      </c>
      <c r="O25" s="47">
        <f t="shared" si="1"/>
        <v>0.91451068616422948</v>
      </c>
      <c r="P25" s="47">
        <f t="shared" si="2"/>
        <v>0.14892837516028576</v>
      </c>
    </row>
    <row r="26" spans="1:16" x14ac:dyDescent="0.2">
      <c r="A26" s="10" t="s">
        <v>80</v>
      </c>
      <c r="B26" s="7" t="s">
        <v>9</v>
      </c>
      <c r="C26" s="13">
        <v>24000</v>
      </c>
      <c r="D26" s="13">
        <v>0</v>
      </c>
      <c r="E26" s="13">
        <v>24000</v>
      </c>
      <c r="F26" s="13">
        <v>4000</v>
      </c>
      <c r="G26" s="13">
        <v>0</v>
      </c>
      <c r="H26" s="13">
        <v>1000</v>
      </c>
      <c r="I26" s="13">
        <v>3000</v>
      </c>
      <c r="J26" s="13">
        <v>1000</v>
      </c>
      <c r="K26" s="13">
        <v>21000</v>
      </c>
      <c r="L26" s="13">
        <v>20000</v>
      </c>
      <c r="M26" s="13">
        <v>1605</v>
      </c>
      <c r="N26" s="46">
        <f t="shared" si="0"/>
        <v>1395</v>
      </c>
      <c r="O26" s="47">
        <f t="shared" si="1"/>
        <v>0.75</v>
      </c>
      <c r="P26" s="47">
        <f t="shared" si="2"/>
        <v>0.125</v>
      </c>
    </row>
    <row r="27" spans="1:16" x14ac:dyDescent="0.2">
      <c r="A27" s="10" t="s">
        <v>81</v>
      </c>
      <c r="B27" s="7" t="s">
        <v>10</v>
      </c>
      <c r="C27" s="13">
        <v>22000</v>
      </c>
      <c r="D27" s="13">
        <v>0</v>
      </c>
      <c r="E27" s="13">
        <v>22000</v>
      </c>
      <c r="F27" s="13">
        <v>7334</v>
      </c>
      <c r="G27" s="13">
        <v>0</v>
      </c>
      <c r="H27" s="13">
        <v>6783.21</v>
      </c>
      <c r="I27" s="13">
        <v>6783.21</v>
      </c>
      <c r="J27" s="13">
        <v>550.79</v>
      </c>
      <c r="K27" s="13">
        <v>15216.79</v>
      </c>
      <c r="L27" s="13">
        <v>14666</v>
      </c>
      <c r="M27" s="13">
        <v>0</v>
      </c>
      <c r="N27" s="46">
        <f t="shared" si="0"/>
        <v>6783.21</v>
      </c>
      <c r="O27" s="47">
        <f t="shared" si="1"/>
        <v>0.92489910008181075</v>
      </c>
      <c r="P27" s="47">
        <f t="shared" si="2"/>
        <v>0.30832772727272728</v>
      </c>
    </row>
    <row r="28" spans="1:16" x14ac:dyDescent="0.2">
      <c r="A28" s="10" t="s">
        <v>82</v>
      </c>
      <c r="B28" s="7" t="s">
        <v>11</v>
      </c>
      <c r="C28" s="13">
        <v>72484</v>
      </c>
      <c r="D28" s="13">
        <v>0</v>
      </c>
      <c r="E28" s="13">
        <v>72484</v>
      </c>
      <c r="F28" s="13">
        <v>12084</v>
      </c>
      <c r="G28" s="13">
        <v>0</v>
      </c>
      <c r="H28" s="13">
        <v>5444.93</v>
      </c>
      <c r="I28" s="13">
        <v>5444.93</v>
      </c>
      <c r="J28" s="13">
        <v>6639.07</v>
      </c>
      <c r="K28" s="13">
        <v>67039.070000000007</v>
      </c>
      <c r="L28" s="13">
        <v>60400</v>
      </c>
      <c r="M28" s="13">
        <v>0</v>
      </c>
      <c r="N28" s="46">
        <f t="shared" si="0"/>
        <v>5444.93</v>
      </c>
      <c r="O28" s="47">
        <f t="shared" si="1"/>
        <v>0.45059003641178419</v>
      </c>
      <c r="P28" s="47">
        <f t="shared" si="2"/>
        <v>7.5119060758236308E-2</v>
      </c>
    </row>
    <row r="29" spans="1:16" x14ac:dyDescent="0.2">
      <c r="A29" s="10" t="s">
        <v>83</v>
      </c>
      <c r="B29" s="7" t="s">
        <v>12</v>
      </c>
      <c r="C29" s="13">
        <v>8226</v>
      </c>
      <c r="D29" s="13">
        <v>0</v>
      </c>
      <c r="E29" s="13">
        <v>8226</v>
      </c>
      <c r="F29" s="13">
        <v>1372</v>
      </c>
      <c r="G29" s="13">
        <v>0</v>
      </c>
      <c r="H29" s="13">
        <v>636.65</v>
      </c>
      <c r="I29" s="13">
        <v>636.65</v>
      </c>
      <c r="J29" s="13">
        <v>735.35</v>
      </c>
      <c r="K29" s="13">
        <v>7589.35</v>
      </c>
      <c r="L29" s="13">
        <v>6854</v>
      </c>
      <c r="M29" s="13">
        <v>0</v>
      </c>
      <c r="N29" s="46">
        <f t="shared" si="0"/>
        <v>636.65</v>
      </c>
      <c r="O29" s="47">
        <f t="shared" si="1"/>
        <v>0.46403061224489794</v>
      </c>
      <c r="P29" s="47">
        <f t="shared" si="2"/>
        <v>7.7394845611475804E-2</v>
      </c>
    </row>
    <row r="30" spans="1:16" x14ac:dyDescent="0.2">
      <c r="A30" s="10" t="s">
        <v>84</v>
      </c>
      <c r="B30" s="7" t="s">
        <v>13</v>
      </c>
      <c r="C30" s="13">
        <v>8586</v>
      </c>
      <c r="D30" s="13">
        <v>0</v>
      </c>
      <c r="E30" s="13">
        <v>8586</v>
      </c>
      <c r="F30" s="13">
        <v>1432</v>
      </c>
      <c r="G30" s="13">
        <v>0</v>
      </c>
      <c r="H30" s="13">
        <v>653.41999999999996</v>
      </c>
      <c r="I30" s="13">
        <v>653.41999999999996</v>
      </c>
      <c r="J30" s="13">
        <v>778.58</v>
      </c>
      <c r="K30" s="13">
        <v>7932.58</v>
      </c>
      <c r="L30" s="13">
        <v>7154</v>
      </c>
      <c r="M30" s="13">
        <v>0</v>
      </c>
      <c r="N30" s="46">
        <f t="shared" si="0"/>
        <v>653.41999999999996</v>
      </c>
      <c r="O30" s="47">
        <f t="shared" si="1"/>
        <v>0.45629888268156421</v>
      </c>
      <c r="P30" s="47">
        <f t="shared" si="2"/>
        <v>7.6102958304216164E-2</v>
      </c>
    </row>
    <row r="31" spans="1:16" x14ac:dyDescent="0.2">
      <c r="A31" s="10" t="s">
        <v>85</v>
      </c>
      <c r="B31" s="7" t="s">
        <v>14</v>
      </c>
      <c r="C31" s="13">
        <v>1645</v>
      </c>
      <c r="D31" s="13">
        <v>0</v>
      </c>
      <c r="E31" s="13">
        <v>1645</v>
      </c>
      <c r="F31" s="13">
        <v>275</v>
      </c>
      <c r="G31" s="13">
        <v>0</v>
      </c>
      <c r="H31" s="13">
        <v>225.9</v>
      </c>
      <c r="I31" s="13">
        <v>225.9</v>
      </c>
      <c r="J31" s="13">
        <v>49.1</v>
      </c>
      <c r="K31" s="13">
        <v>1419.1</v>
      </c>
      <c r="L31" s="13">
        <v>1370</v>
      </c>
      <c r="M31" s="13">
        <v>0</v>
      </c>
      <c r="N31" s="46">
        <f t="shared" si="0"/>
        <v>225.9</v>
      </c>
      <c r="O31" s="47">
        <f t="shared" si="1"/>
        <v>0.82145454545454544</v>
      </c>
      <c r="P31" s="47">
        <f t="shared" si="2"/>
        <v>0.13732522796352584</v>
      </c>
    </row>
    <row r="32" spans="1:16" x14ac:dyDescent="0.2">
      <c r="A32" s="10" t="s">
        <v>86</v>
      </c>
      <c r="B32" s="7" t="s">
        <v>15</v>
      </c>
      <c r="C32" s="13">
        <v>1380000</v>
      </c>
      <c r="D32" s="13">
        <v>0</v>
      </c>
      <c r="E32" s="13">
        <v>1380000</v>
      </c>
      <c r="F32" s="13">
        <v>430911</v>
      </c>
      <c r="G32" s="13">
        <v>34520.93</v>
      </c>
      <c r="H32" s="13">
        <v>2568</v>
      </c>
      <c r="I32" s="13">
        <v>2568</v>
      </c>
      <c r="J32" s="13">
        <v>315440.78000000003</v>
      </c>
      <c r="K32" s="13">
        <v>1230008.8500000001</v>
      </c>
      <c r="L32" s="13">
        <v>949089</v>
      </c>
      <c r="M32" s="13">
        <v>0</v>
      </c>
      <c r="N32" s="46">
        <f t="shared" si="0"/>
        <v>2568</v>
      </c>
      <c r="O32" s="47">
        <f t="shared" si="1"/>
        <v>5.9594672681829892E-3</v>
      </c>
      <c r="P32" s="47">
        <f t="shared" si="2"/>
        <v>1.8608695652173914E-3</v>
      </c>
    </row>
    <row r="33" spans="1:16" x14ac:dyDescent="0.2">
      <c r="A33" s="10" t="s">
        <v>87</v>
      </c>
      <c r="B33" s="7" t="s">
        <v>17</v>
      </c>
      <c r="C33" s="13">
        <v>5000</v>
      </c>
      <c r="D33" s="13">
        <v>0</v>
      </c>
      <c r="E33" s="13">
        <v>5000</v>
      </c>
      <c r="F33" s="13">
        <v>1460</v>
      </c>
      <c r="G33" s="13">
        <v>0</v>
      </c>
      <c r="H33" s="13">
        <v>725.02</v>
      </c>
      <c r="I33" s="13">
        <v>725.02</v>
      </c>
      <c r="J33" s="13">
        <v>734.98</v>
      </c>
      <c r="K33" s="13">
        <v>4274.9799999999996</v>
      </c>
      <c r="L33" s="13">
        <v>3540</v>
      </c>
      <c r="M33" s="13">
        <v>503.36</v>
      </c>
      <c r="N33" s="46">
        <f t="shared" si="0"/>
        <v>221.65999999999997</v>
      </c>
      <c r="O33" s="47">
        <f t="shared" si="1"/>
        <v>0.49658904109589042</v>
      </c>
      <c r="P33" s="47">
        <f t="shared" si="2"/>
        <v>0.14500399999999999</v>
      </c>
    </row>
    <row r="34" spans="1:16" x14ac:dyDescent="0.2">
      <c r="A34" s="10" t="s">
        <v>88</v>
      </c>
      <c r="B34" s="7" t="s">
        <v>18</v>
      </c>
      <c r="C34" s="13">
        <v>500</v>
      </c>
      <c r="D34" s="13">
        <v>0</v>
      </c>
      <c r="E34" s="13">
        <v>500</v>
      </c>
      <c r="F34" s="13">
        <v>200</v>
      </c>
      <c r="G34" s="13">
        <v>0</v>
      </c>
      <c r="H34" s="13"/>
      <c r="I34" s="13">
        <v>0</v>
      </c>
      <c r="J34" s="13">
        <v>200</v>
      </c>
      <c r="K34" s="13">
        <v>500</v>
      </c>
      <c r="L34" s="13">
        <v>300</v>
      </c>
      <c r="M34" s="13">
        <v>0</v>
      </c>
      <c r="N34" s="46">
        <f t="shared" si="0"/>
        <v>0</v>
      </c>
      <c r="O34" s="47">
        <f t="shared" si="1"/>
        <v>0</v>
      </c>
      <c r="P34" s="47">
        <f t="shared" si="2"/>
        <v>0</v>
      </c>
    </row>
    <row r="35" spans="1:16" x14ac:dyDescent="0.2">
      <c r="A35" s="10" t="s">
        <v>89</v>
      </c>
      <c r="B35" s="7" t="s">
        <v>19</v>
      </c>
      <c r="C35" s="13">
        <v>192000</v>
      </c>
      <c r="D35" s="13">
        <v>0</v>
      </c>
      <c r="E35" s="13">
        <v>192000</v>
      </c>
      <c r="F35" s="13">
        <v>32000</v>
      </c>
      <c r="G35" s="13">
        <v>0</v>
      </c>
      <c r="H35" s="13"/>
      <c r="I35" s="13">
        <v>0</v>
      </c>
      <c r="J35" s="13">
        <v>32000</v>
      </c>
      <c r="K35" s="13">
        <v>192000</v>
      </c>
      <c r="L35" s="13">
        <v>160000</v>
      </c>
      <c r="M35" s="13">
        <v>0</v>
      </c>
      <c r="N35" s="46">
        <f t="shared" si="0"/>
        <v>0</v>
      </c>
      <c r="O35" s="47">
        <f t="shared" si="1"/>
        <v>0</v>
      </c>
      <c r="P35" s="47">
        <f t="shared" si="2"/>
        <v>0</v>
      </c>
    </row>
    <row r="36" spans="1:16" x14ac:dyDescent="0.2">
      <c r="A36" s="10" t="s">
        <v>90</v>
      </c>
      <c r="B36" s="7" t="s">
        <v>20</v>
      </c>
      <c r="C36" s="13">
        <v>28583</v>
      </c>
      <c r="D36" s="13">
        <v>0</v>
      </c>
      <c r="E36" s="13">
        <v>28583</v>
      </c>
      <c r="F36" s="13">
        <v>5201</v>
      </c>
      <c r="G36" s="13">
        <v>0</v>
      </c>
      <c r="H36" s="13"/>
      <c r="I36" s="13">
        <v>0</v>
      </c>
      <c r="J36" s="13">
        <v>5201</v>
      </c>
      <c r="K36" s="13">
        <v>28583</v>
      </c>
      <c r="L36" s="13">
        <v>23382</v>
      </c>
      <c r="M36" s="13">
        <v>0</v>
      </c>
      <c r="N36" s="46">
        <f t="shared" si="0"/>
        <v>0</v>
      </c>
      <c r="O36" s="47">
        <f t="shared" si="1"/>
        <v>0</v>
      </c>
      <c r="P36" s="47">
        <f t="shared" si="2"/>
        <v>0</v>
      </c>
    </row>
    <row r="37" spans="1:16" x14ac:dyDescent="0.2">
      <c r="A37" s="10" t="s">
        <v>91</v>
      </c>
      <c r="B37" s="7" t="s">
        <v>21</v>
      </c>
      <c r="C37" s="13">
        <v>70000</v>
      </c>
      <c r="D37" s="13">
        <v>0</v>
      </c>
      <c r="E37" s="13">
        <v>70000</v>
      </c>
      <c r="F37" s="13">
        <v>47000</v>
      </c>
      <c r="G37" s="13">
        <v>0</v>
      </c>
      <c r="H37" s="13"/>
      <c r="I37" s="13">
        <v>0</v>
      </c>
      <c r="J37" s="13">
        <v>47000</v>
      </c>
      <c r="K37" s="13">
        <v>70000</v>
      </c>
      <c r="L37" s="13">
        <v>23000</v>
      </c>
      <c r="M37" s="13">
        <v>0</v>
      </c>
      <c r="N37" s="46">
        <f t="shared" si="0"/>
        <v>0</v>
      </c>
      <c r="O37" s="47">
        <f t="shared" si="1"/>
        <v>0</v>
      </c>
      <c r="P37" s="47">
        <f t="shared" si="2"/>
        <v>0</v>
      </c>
    </row>
    <row r="38" spans="1:16" x14ac:dyDescent="0.2">
      <c r="A38" s="10" t="s">
        <v>92</v>
      </c>
      <c r="B38" s="7" t="s">
        <v>22</v>
      </c>
      <c r="C38" s="13">
        <v>9000</v>
      </c>
      <c r="D38" s="13">
        <v>0</v>
      </c>
      <c r="E38" s="13">
        <v>9000</v>
      </c>
      <c r="F38" s="13">
        <v>6000</v>
      </c>
      <c r="G38" s="13">
        <v>0</v>
      </c>
      <c r="H38" s="13"/>
      <c r="I38" s="13">
        <v>0</v>
      </c>
      <c r="J38" s="13">
        <v>6000</v>
      </c>
      <c r="K38" s="13">
        <v>9000</v>
      </c>
      <c r="L38" s="13">
        <v>3000</v>
      </c>
      <c r="M38" s="13">
        <v>0</v>
      </c>
      <c r="N38" s="46">
        <f t="shared" si="0"/>
        <v>0</v>
      </c>
      <c r="O38" s="47">
        <f t="shared" si="1"/>
        <v>0</v>
      </c>
      <c r="P38" s="47">
        <f t="shared" si="2"/>
        <v>0</v>
      </c>
    </row>
    <row r="39" spans="1:16" x14ac:dyDescent="0.2">
      <c r="A39" s="10" t="s">
        <v>93</v>
      </c>
      <c r="B39" s="7" t="s">
        <v>23</v>
      </c>
      <c r="C39" s="13">
        <v>1300</v>
      </c>
      <c r="D39" s="13">
        <v>-100</v>
      </c>
      <c r="E39" s="13">
        <v>1200</v>
      </c>
      <c r="F39" s="13">
        <v>0</v>
      </c>
      <c r="G39" s="13">
        <v>0</v>
      </c>
      <c r="H39" s="13"/>
      <c r="I39" s="13">
        <v>0</v>
      </c>
      <c r="J39" s="13">
        <v>0</v>
      </c>
      <c r="K39" s="13">
        <v>1200</v>
      </c>
      <c r="L39" s="13">
        <v>1200</v>
      </c>
      <c r="M39" s="13">
        <v>0</v>
      </c>
      <c r="N39" s="46">
        <f t="shared" si="0"/>
        <v>0</v>
      </c>
      <c r="O39" s="47">
        <v>0</v>
      </c>
      <c r="P39" s="47">
        <f t="shared" si="2"/>
        <v>0</v>
      </c>
    </row>
    <row r="40" spans="1:16" x14ac:dyDescent="0.2">
      <c r="A40" s="10" t="s">
        <v>94</v>
      </c>
      <c r="B40" s="7" t="s">
        <v>26</v>
      </c>
      <c r="C40" s="13">
        <v>14500</v>
      </c>
      <c r="D40" s="13">
        <v>0</v>
      </c>
      <c r="E40" s="13">
        <v>14500</v>
      </c>
      <c r="F40" s="13">
        <v>4800</v>
      </c>
      <c r="G40" s="13">
        <v>0</v>
      </c>
      <c r="H40" s="13"/>
      <c r="I40" s="13">
        <v>0</v>
      </c>
      <c r="J40" s="13">
        <v>4800</v>
      </c>
      <c r="K40" s="13">
        <v>14500</v>
      </c>
      <c r="L40" s="13">
        <v>9700</v>
      </c>
      <c r="M40" s="13">
        <v>0</v>
      </c>
      <c r="N40" s="46">
        <f t="shared" si="0"/>
        <v>0</v>
      </c>
      <c r="O40" s="47">
        <f t="shared" si="1"/>
        <v>0</v>
      </c>
      <c r="P40" s="47">
        <f t="shared" si="2"/>
        <v>0</v>
      </c>
    </row>
    <row r="41" spans="1:16" x14ac:dyDescent="0.2">
      <c r="A41" s="10" t="s">
        <v>241</v>
      </c>
      <c r="B41" s="7" t="s">
        <v>235</v>
      </c>
      <c r="C41" s="13">
        <v>0</v>
      </c>
      <c r="D41" s="13">
        <v>1100</v>
      </c>
      <c r="E41" s="13">
        <v>1100</v>
      </c>
      <c r="F41" s="13">
        <v>1100</v>
      </c>
      <c r="G41" s="13">
        <v>0</v>
      </c>
      <c r="H41" s="13">
        <v>1053</v>
      </c>
      <c r="I41" s="13">
        <v>1053</v>
      </c>
      <c r="J41" s="13">
        <v>47</v>
      </c>
      <c r="K41" s="13">
        <v>47</v>
      </c>
      <c r="L41" s="13">
        <v>0</v>
      </c>
      <c r="M41" s="13">
        <v>0</v>
      </c>
      <c r="N41" s="46">
        <f t="shared" si="0"/>
        <v>1053</v>
      </c>
      <c r="O41" s="47">
        <f t="shared" si="1"/>
        <v>0.95727272727272728</v>
      </c>
      <c r="P41" s="47">
        <f t="shared" si="2"/>
        <v>0.95727272727272728</v>
      </c>
    </row>
    <row r="42" spans="1:16" x14ac:dyDescent="0.2">
      <c r="A42" s="10" t="s">
        <v>95</v>
      </c>
      <c r="B42" s="7" t="s">
        <v>27</v>
      </c>
      <c r="C42" s="13">
        <v>5000</v>
      </c>
      <c r="D42" s="13">
        <v>-2000</v>
      </c>
      <c r="E42" s="13">
        <v>3000</v>
      </c>
      <c r="F42" s="13">
        <v>3000</v>
      </c>
      <c r="G42" s="13">
        <v>0</v>
      </c>
      <c r="H42" s="13"/>
      <c r="I42" s="13">
        <v>0</v>
      </c>
      <c r="J42" s="13">
        <v>3000</v>
      </c>
      <c r="K42" s="13">
        <v>3000</v>
      </c>
      <c r="L42" s="13">
        <v>0</v>
      </c>
      <c r="M42" s="13">
        <v>0</v>
      </c>
      <c r="N42" s="46">
        <f t="shared" si="0"/>
        <v>0</v>
      </c>
      <c r="O42" s="47">
        <f t="shared" si="1"/>
        <v>0</v>
      </c>
      <c r="P42" s="47">
        <f t="shared" si="2"/>
        <v>0</v>
      </c>
    </row>
    <row r="43" spans="1:16" x14ac:dyDescent="0.2">
      <c r="A43" s="10" t="s">
        <v>96</v>
      </c>
      <c r="B43" s="7" t="s">
        <v>28</v>
      </c>
      <c r="C43" s="13">
        <v>5000</v>
      </c>
      <c r="D43" s="13">
        <v>0</v>
      </c>
      <c r="E43" s="13">
        <v>5000</v>
      </c>
      <c r="F43" s="13">
        <v>0</v>
      </c>
      <c r="G43" s="13">
        <v>0</v>
      </c>
      <c r="H43" s="13"/>
      <c r="I43" s="13">
        <v>0</v>
      </c>
      <c r="J43" s="13">
        <v>0</v>
      </c>
      <c r="K43" s="13">
        <v>5000</v>
      </c>
      <c r="L43" s="13">
        <v>5000</v>
      </c>
      <c r="M43" s="13">
        <v>0</v>
      </c>
      <c r="N43" s="46">
        <f t="shared" si="0"/>
        <v>0</v>
      </c>
      <c r="O43" s="47">
        <v>0</v>
      </c>
      <c r="P43" s="47">
        <f t="shared" si="2"/>
        <v>0</v>
      </c>
    </row>
    <row r="44" spans="1:16" x14ac:dyDescent="0.2">
      <c r="A44" s="10" t="s">
        <v>97</v>
      </c>
      <c r="B44" s="7" t="s">
        <v>29</v>
      </c>
      <c r="C44" s="13">
        <v>1000</v>
      </c>
      <c r="D44" s="13">
        <v>-300</v>
      </c>
      <c r="E44" s="13">
        <v>700</v>
      </c>
      <c r="F44" s="13">
        <v>200</v>
      </c>
      <c r="G44" s="13">
        <v>0</v>
      </c>
      <c r="H44" s="13"/>
      <c r="I44" s="13">
        <v>0</v>
      </c>
      <c r="J44" s="13">
        <v>200</v>
      </c>
      <c r="K44" s="13">
        <v>700</v>
      </c>
      <c r="L44" s="13">
        <v>500</v>
      </c>
      <c r="M44" s="13">
        <v>0</v>
      </c>
      <c r="N44" s="46">
        <f t="shared" si="0"/>
        <v>0</v>
      </c>
      <c r="O44" s="47">
        <f t="shared" si="1"/>
        <v>0</v>
      </c>
      <c r="P44" s="47">
        <f t="shared" si="2"/>
        <v>0</v>
      </c>
    </row>
    <row r="45" spans="1:16" x14ac:dyDescent="0.2">
      <c r="A45" s="10" t="s">
        <v>98</v>
      </c>
      <c r="B45" s="7" t="s">
        <v>30</v>
      </c>
      <c r="C45" s="13">
        <v>8000</v>
      </c>
      <c r="D45" s="13">
        <v>0</v>
      </c>
      <c r="E45" s="13">
        <v>8000</v>
      </c>
      <c r="F45" s="13">
        <v>8000</v>
      </c>
      <c r="G45" s="13">
        <v>0</v>
      </c>
      <c r="H45" s="13"/>
      <c r="I45" s="13">
        <v>0</v>
      </c>
      <c r="J45" s="13">
        <v>8000</v>
      </c>
      <c r="K45" s="13">
        <v>8000</v>
      </c>
      <c r="L45" s="13">
        <v>0</v>
      </c>
      <c r="M45" s="13">
        <v>0</v>
      </c>
      <c r="N45" s="46">
        <f t="shared" si="0"/>
        <v>0</v>
      </c>
      <c r="O45" s="47">
        <f t="shared" si="1"/>
        <v>0</v>
      </c>
      <c r="P45" s="47">
        <f t="shared" si="2"/>
        <v>0</v>
      </c>
    </row>
    <row r="46" spans="1:16" x14ac:dyDescent="0.2">
      <c r="A46" s="10" t="s">
        <v>99</v>
      </c>
      <c r="B46" s="7" t="s">
        <v>31</v>
      </c>
      <c r="C46" s="13">
        <v>8000</v>
      </c>
      <c r="D46" s="13">
        <v>0</v>
      </c>
      <c r="E46" s="13">
        <v>8000</v>
      </c>
      <c r="F46" s="13">
        <v>8000</v>
      </c>
      <c r="G46" s="13">
        <v>0</v>
      </c>
      <c r="H46" s="13"/>
      <c r="I46" s="13">
        <v>0</v>
      </c>
      <c r="J46" s="13">
        <v>8000</v>
      </c>
      <c r="K46" s="13">
        <v>8000</v>
      </c>
      <c r="L46" s="13">
        <v>0</v>
      </c>
      <c r="M46" s="13">
        <v>0</v>
      </c>
      <c r="N46" s="46">
        <f t="shared" si="0"/>
        <v>0</v>
      </c>
      <c r="O46" s="47">
        <f t="shared" si="1"/>
        <v>0</v>
      </c>
      <c r="P46" s="47">
        <f t="shared" si="2"/>
        <v>0</v>
      </c>
    </row>
    <row r="47" spans="1:16" x14ac:dyDescent="0.2">
      <c r="A47" s="10" t="s">
        <v>100</v>
      </c>
      <c r="B47" s="7" t="s">
        <v>32</v>
      </c>
      <c r="C47" s="13">
        <v>1000</v>
      </c>
      <c r="D47" s="13">
        <v>0</v>
      </c>
      <c r="E47" s="13">
        <v>1000</v>
      </c>
      <c r="F47" s="13">
        <v>0</v>
      </c>
      <c r="G47" s="13">
        <v>0</v>
      </c>
      <c r="H47" s="13"/>
      <c r="I47" s="13">
        <v>0</v>
      </c>
      <c r="J47" s="13">
        <v>0</v>
      </c>
      <c r="K47" s="13">
        <v>1000</v>
      </c>
      <c r="L47" s="13">
        <v>1000</v>
      </c>
      <c r="M47" s="13">
        <v>0</v>
      </c>
      <c r="N47" s="46">
        <f t="shared" si="0"/>
        <v>0</v>
      </c>
      <c r="O47" s="47">
        <v>0</v>
      </c>
      <c r="P47" s="47">
        <f t="shared" si="2"/>
        <v>0</v>
      </c>
    </row>
    <row r="48" spans="1:16" x14ac:dyDescent="0.2">
      <c r="A48" s="10" t="s">
        <v>101</v>
      </c>
      <c r="B48" s="7" t="s">
        <v>33</v>
      </c>
      <c r="C48" s="13">
        <v>1000</v>
      </c>
      <c r="D48" s="13">
        <v>0</v>
      </c>
      <c r="E48" s="13">
        <v>1000</v>
      </c>
      <c r="F48" s="13">
        <v>500</v>
      </c>
      <c r="G48" s="13">
        <v>0</v>
      </c>
      <c r="H48" s="13"/>
      <c r="I48" s="13">
        <v>0</v>
      </c>
      <c r="J48" s="13">
        <v>36</v>
      </c>
      <c r="K48" s="13">
        <v>536</v>
      </c>
      <c r="L48" s="13">
        <v>500</v>
      </c>
      <c r="M48" s="13">
        <v>0</v>
      </c>
      <c r="N48" s="46">
        <f t="shared" si="0"/>
        <v>0</v>
      </c>
      <c r="O48" s="47">
        <f t="shared" si="1"/>
        <v>0</v>
      </c>
      <c r="P48" s="47">
        <f t="shared" si="2"/>
        <v>0</v>
      </c>
    </row>
    <row r="49" spans="1:16" x14ac:dyDescent="0.2">
      <c r="A49" s="10" t="s">
        <v>102</v>
      </c>
      <c r="B49" s="7" t="s">
        <v>34</v>
      </c>
      <c r="C49" s="13">
        <v>5000</v>
      </c>
      <c r="D49" s="13">
        <v>0</v>
      </c>
      <c r="E49" s="13">
        <v>5000</v>
      </c>
      <c r="F49" s="13">
        <v>1000</v>
      </c>
      <c r="G49" s="13">
        <v>0</v>
      </c>
      <c r="H49" s="13"/>
      <c r="I49" s="13">
        <v>0</v>
      </c>
      <c r="J49" s="13">
        <v>1000</v>
      </c>
      <c r="K49" s="13">
        <v>5000</v>
      </c>
      <c r="L49" s="13">
        <v>4000</v>
      </c>
      <c r="M49" s="13">
        <v>0</v>
      </c>
      <c r="N49" s="46">
        <f t="shared" si="0"/>
        <v>0</v>
      </c>
      <c r="O49" s="47">
        <f t="shared" si="1"/>
        <v>0</v>
      </c>
      <c r="P49" s="47">
        <f t="shared" si="2"/>
        <v>0</v>
      </c>
    </row>
    <row r="50" spans="1:16" x14ac:dyDescent="0.2">
      <c r="A50" s="10" t="s">
        <v>103</v>
      </c>
      <c r="B50" s="7" t="s">
        <v>35</v>
      </c>
      <c r="C50" s="13">
        <v>1000</v>
      </c>
      <c r="D50" s="13">
        <v>0</v>
      </c>
      <c r="E50" s="13">
        <v>1000</v>
      </c>
      <c r="F50" s="13">
        <v>0</v>
      </c>
      <c r="G50" s="13">
        <v>0</v>
      </c>
      <c r="H50" s="13"/>
      <c r="I50" s="13">
        <v>0</v>
      </c>
      <c r="J50" s="13">
        <v>0</v>
      </c>
      <c r="K50" s="13">
        <v>1000</v>
      </c>
      <c r="L50" s="13">
        <v>1000</v>
      </c>
      <c r="M50" s="13">
        <v>0</v>
      </c>
      <c r="N50" s="46">
        <f t="shared" si="0"/>
        <v>0</v>
      </c>
      <c r="O50" s="47">
        <v>0</v>
      </c>
      <c r="P50" s="47">
        <f t="shared" si="2"/>
        <v>0</v>
      </c>
    </row>
    <row r="51" spans="1:16" x14ac:dyDescent="0.2">
      <c r="A51" s="10" t="s">
        <v>104</v>
      </c>
      <c r="B51" s="7" t="s">
        <v>36</v>
      </c>
      <c r="C51" s="13">
        <v>1000</v>
      </c>
      <c r="D51" s="13">
        <v>0</v>
      </c>
      <c r="E51" s="13">
        <v>1000</v>
      </c>
      <c r="F51" s="13">
        <v>200</v>
      </c>
      <c r="G51" s="13">
        <v>0</v>
      </c>
      <c r="H51" s="13"/>
      <c r="I51" s="13">
        <v>0</v>
      </c>
      <c r="J51" s="13">
        <v>200</v>
      </c>
      <c r="K51" s="13">
        <v>1000</v>
      </c>
      <c r="L51" s="13">
        <v>800</v>
      </c>
      <c r="M51" s="13">
        <v>0</v>
      </c>
      <c r="N51" s="46">
        <f t="shared" si="0"/>
        <v>0</v>
      </c>
      <c r="O51" s="47">
        <f t="shared" si="1"/>
        <v>0</v>
      </c>
      <c r="P51" s="47">
        <f t="shared" si="2"/>
        <v>0</v>
      </c>
    </row>
    <row r="52" spans="1:16" x14ac:dyDescent="0.2">
      <c r="A52" s="10" t="s">
        <v>105</v>
      </c>
      <c r="B52" s="7" t="s">
        <v>37</v>
      </c>
      <c r="C52" s="13">
        <v>1000</v>
      </c>
      <c r="D52" s="13">
        <v>0</v>
      </c>
      <c r="E52" s="13">
        <v>1000</v>
      </c>
      <c r="F52" s="13">
        <v>400</v>
      </c>
      <c r="G52" s="13">
        <v>0</v>
      </c>
      <c r="H52" s="13"/>
      <c r="I52" s="13">
        <v>0</v>
      </c>
      <c r="J52" s="13">
        <v>400</v>
      </c>
      <c r="K52" s="13">
        <v>1000</v>
      </c>
      <c r="L52" s="13">
        <v>600</v>
      </c>
      <c r="M52" s="13">
        <v>0</v>
      </c>
      <c r="N52" s="46">
        <f t="shared" si="0"/>
        <v>0</v>
      </c>
      <c r="O52" s="47">
        <f t="shared" si="1"/>
        <v>0</v>
      </c>
      <c r="P52" s="47">
        <f t="shared" si="2"/>
        <v>0</v>
      </c>
    </row>
    <row r="53" spans="1:16" x14ac:dyDescent="0.2">
      <c r="A53" s="10" t="s">
        <v>106</v>
      </c>
      <c r="B53" s="7" t="s">
        <v>38</v>
      </c>
      <c r="C53" s="13">
        <v>1000</v>
      </c>
      <c r="D53" s="13">
        <v>0</v>
      </c>
      <c r="E53" s="13">
        <v>1000</v>
      </c>
      <c r="F53" s="13">
        <v>100</v>
      </c>
      <c r="G53" s="13">
        <v>0</v>
      </c>
      <c r="H53" s="13"/>
      <c r="I53" s="13">
        <v>0</v>
      </c>
      <c r="J53" s="13">
        <v>100</v>
      </c>
      <c r="K53" s="13">
        <v>1000</v>
      </c>
      <c r="L53" s="13">
        <v>900</v>
      </c>
      <c r="M53" s="13">
        <v>0</v>
      </c>
      <c r="N53" s="46">
        <f t="shared" si="0"/>
        <v>0</v>
      </c>
      <c r="O53" s="47">
        <f t="shared" si="1"/>
        <v>0</v>
      </c>
      <c r="P53" s="47">
        <f t="shared" si="2"/>
        <v>0</v>
      </c>
    </row>
    <row r="54" spans="1:16" x14ac:dyDescent="0.2">
      <c r="A54" s="10" t="s">
        <v>107</v>
      </c>
      <c r="B54" s="7" t="s">
        <v>39</v>
      </c>
      <c r="C54" s="13">
        <v>1000</v>
      </c>
      <c r="D54" s="13">
        <v>-100</v>
      </c>
      <c r="E54" s="13">
        <v>900</v>
      </c>
      <c r="F54" s="13">
        <v>0</v>
      </c>
      <c r="G54" s="13">
        <v>0</v>
      </c>
      <c r="H54" s="13"/>
      <c r="I54" s="13">
        <v>0</v>
      </c>
      <c r="J54" s="13">
        <v>0</v>
      </c>
      <c r="K54" s="13">
        <v>900</v>
      </c>
      <c r="L54" s="13">
        <v>900</v>
      </c>
      <c r="M54" s="13">
        <v>0</v>
      </c>
      <c r="N54" s="46">
        <f t="shared" si="0"/>
        <v>0</v>
      </c>
      <c r="O54" s="47">
        <v>0</v>
      </c>
      <c r="P54" s="47">
        <f t="shared" si="2"/>
        <v>0</v>
      </c>
    </row>
    <row r="55" spans="1:16" x14ac:dyDescent="0.2">
      <c r="A55" s="10" t="s">
        <v>108</v>
      </c>
      <c r="B55" s="7" t="s">
        <v>40</v>
      </c>
      <c r="C55" s="13">
        <v>1000</v>
      </c>
      <c r="D55" s="13">
        <v>-100</v>
      </c>
      <c r="E55" s="13">
        <v>900</v>
      </c>
      <c r="F55" s="13">
        <v>0</v>
      </c>
      <c r="G55" s="13">
        <v>0</v>
      </c>
      <c r="H55" s="13"/>
      <c r="I55" s="13">
        <v>0</v>
      </c>
      <c r="J55" s="13">
        <v>0</v>
      </c>
      <c r="K55" s="13">
        <v>900</v>
      </c>
      <c r="L55" s="13">
        <v>900</v>
      </c>
      <c r="M55" s="13">
        <v>0</v>
      </c>
      <c r="N55" s="46">
        <f t="shared" si="0"/>
        <v>0</v>
      </c>
      <c r="O55" s="47">
        <v>0</v>
      </c>
      <c r="P55" s="47">
        <f t="shared" si="2"/>
        <v>0</v>
      </c>
    </row>
    <row r="56" spans="1:16" x14ac:dyDescent="0.2">
      <c r="A56" s="10" t="s">
        <v>109</v>
      </c>
      <c r="B56" s="7" t="s">
        <v>41</v>
      </c>
      <c r="C56" s="13">
        <v>800</v>
      </c>
      <c r="D56" s="13">
        <v>0</v>
      </c>
      <c r="E56" s="13">
        <v>800</v>
      </c>
      <c r="F56" s="13">
        <v>200</v>
      </c>
      <c r="G56" s="13">
        <v>0</v>
      </c>
      <c r="H56" s="13"/>
      <c r="I56" s="13">
        <v>0</v>
      </c>
      <c r="J56" s="13">
        <v>200</v>
      </c>
      <c r="K56" s="13">
        <v>800</v>
      </c>
      <c r="L56" s="13">
        <v>600</v>
      </c>
      <c r="M56" s="13">
        <v>0</v>
      </c>
      <c r="N56" s="46">
        <f t="shared" si="0"/>
        <v>0</v>
      </c>
      <c r="O56" s="47">
        <f t="shared" si="1"/>
        <v>0</v>
      </c>
      <c r="P56" s="47">
        <f t="shared" si="2"/>
        <v>0</v>
      </c>
    </row>
    <row r="57" spans="1:16" x14ac:dyDescent="0.2">
      <c r="A57" s="10" t="s">
        <v>216</v>
      </c>
      <c r="B57" s="7" t="s">
        <v>214</v>
      </c>
      <c r="C57" s="13">
        <v>1000</v>
      </c>
      <c r="D57" s="13">
        <v>-200</v>
      </c>
      <c r="E57" s="13">
        <v>800</v>
      </c>
      <c r="F57" s="13">
        <v>0</v>
      </c>
      <c r="G57" s="13">
        <v>0</v>
      </c>
      <c r="H57" s="13"/>
      <c r="I57" s="13">
        <v>0</v>
      </c>
      <c r="J57" s="13">
        <v>0</v>
      </c>
      <c r="K57" s="13">
        <v>800</v>
      </c>
      <c r="L57" s="13">
        <v>800</v>
      </c>
      <c r="M57" s="13">
        <v>0</v>
      </c>
      <c r="N57" s="46">
        <f t="shared" si="0"/>
        <v>0</v>
      </c>
      <c r="O57" s="47">
        <v>0</v>
      </c>
      <c r="P57" s="47">
        <f t="shared" si="2"/>
        <v>0</v>
      </c>
    </row>
    <row r="58" spans="1:16" x14ac:dyDescent="0.2">
      <c r="A58" s="10" t="s">
        <v>110</v>
      </c>
      <c r="B58" s="7" t="s">
        <v>42</v>
      </c>
      <c r="C58" s="13">
        <v>2000</v>
      </c>
      <c r="D58" s="13">
        <v>-300</v>
      </c>
      <c r="E58" s="13">
        <v>1700</v>
      </c>
      <c r="F58" s="13">
        <v>60</v>
      </c>
      <c r="G58" s="13">
        <v>0</v>
      </c>
      <c r="H58" s="13"/>
      <c r="I58" s="13">
        <v>0</v>
      </c>
      <c r="J58" s="13">
        <v>60</v>
      </c>
      <c r="K58" s="13">
        <v>1700</v>
      </c>
      <c r="L58" s="13">
        <v>1640</v>
      </c>
      <c r="M58" s="13">
        <v>0</v>
      </c>
      <c r="N58" s="46">
        <f t="shared" si="0"/>
        <v>0</v>
      </c>
      <c r="O58" s="47">
        <f t="shared" si="1"/>
        <v>0</v>
      </c>
      <c r="P58" s="47">
        <f t="shared" si="2"/>
        <v>0</v>
      </c>
    </row>
    <row r="59" spans="1:16" x14ac:dyDescent="0.2">
      <c r="A59" s="10" t="s">
        <v>111</v>
      </c>
      <c r="B59" s="7" t="s">
        <v>43</v>
      </c>
      <c r="C59" s="13">
        <v>10000</v>
      </c>
      <c r="D59" s="13">
        <v>0</v>
      </c>
      <c r="E59" s="13">
        <v>10000</v>
      </c>
      <c r="F59" s="13">
        <v>1800</v>
      </c>
      <c r="G59" s="13">
        <v>0</v>
      </c>
      <c r="H59" s="13"/>
      <c r="I59" s="13">
        <v>0</v>
      </c>
      <c r="J59" s="13">
        <v>1800</v>
      </c>
      <c r="K59" s="13">
        <v>10000</v>
      </c>
      <c r="L59" s="13">
        <v>8200</v>
      </c>
      <c r="M59" s="13">
        <v>0</v>
      </c>
      <c r="N59" s="46">
        <f t="shared" si="0"/>
        <v>0</v>
      </c>
      <c r="O59" s="47">
        <f t="shared" si="1"/>
        <v>0</v>
      </c>
      <c r="P59" s="47">
        <f t="shared" si="2"/>
        <v>0</v>
      </c>
    </row>
    <row r="60" spans="1:16" x14ac:dyDescent="0.2">
      <c r="A60" s="10" t="s">
        <v>112</v>
      </c>
      <c r="B60" s="7" t="s">
        <v>44</v>
      </c>
      <c r="C60" s="13">
        <v>20000</v>
      </c>
      <c r="D60" s="13">
        <v>0</v>
      </c>
      <c r="E60" s="13">
        <v>20000</v>
      </c>
      <c r="F60" s="13">
        <v>3600</v>
      </c>
      <c r="G60" s="13">
        <v>0</v>
      </c>
      <c r="H60" s="13">
        <v>115.03</v>
      </c>
      <c r="I60" s="13">
        <v>115.03</v>
      </c>
      <c r="J60" s="13">
        <v>3484.97</v>
      </c>
      <c r="K60" s="13">
        <v>19884.97</v>
      </c>
      <c r="L60" s="13">
        <v>16400</v>
      </c>
      <c r="M60" s="13">
        <v>0</v>
      </c>
      <c r="N60" s="46">
        <f t="shared" si="0"/>
        <v>115.03</v>
      </c>
      <c r="O60" s="47">
        <f t="shared" si="1"/>
        <v>3.1952777777777781E-2</v>
      </c>
      <c r="P60" s="47">
        <f t="shared" si="2"/>
        <v>5.7514999999999997E-3</v>
      </c>
    </row>
    <row r="61" spans="1:16" x14ac:dyDescent="0.2">
      <c r="A61" s="10" t="s">
        <v>113</v>
      </c>
      <c r="B61" s="7" t="s">
        <v>45</v>
      </c>
      <c r="C61" s="13">
        <v>5000</v>
      </c>
      <c r="D61" s="13">
        <v>-1000</v>
      </c>
      <c r="E61" s="13">
        <v>4000</v>
      </c>
      <c r="F61" s="13">
        <v>0</v>
      </c>
      <c r="G61" s="13">
        <v>0</v>
      </c>
      <c r="H61" s="13"/>
      <c r="I61" s="13">
        <v>0</v>
      </c>
      <c r="J61" s="13">
        <v>0</v>
      </c>
      <c r="K61" s="13">
        <v>4000</v>
      </c>
      <c r="L61" s="13">
        <v>4000</v>
      </c>
      <c r="M61" s="13">
        <v>0</v>
      </c>
      <c r="N61" s="46">
        <f t="shared" si="0"/>
        <v>0</v>
      </c>
      <c r="O61" s="47">
        <v>0</v>
      </c>
      <c r="P61" s="47">
        <f t="shared" si="2"/>
        <v>0</v>
      </c>
    </row>
    <row r="62" spans="1:16" x14ac:dyDescent="0.2">
      <c r="A62" s="10" t="s">
        <v>114</v>
      </c>
      <c r="B62" s="7" t="s">
        <v>47</v>
      </c>
      <c r="C62" s="13">
        <v>35000</v>
      </c>
      <c r="D62" s="13">
        <v>0</v>
      </c>
      <c r="E62" s="13">
        <v>35000</v>
      </c>
      <c r="F62" s="13">
        <v>14000</v>
      </c>
      <c r="G62" s="13">
        <v>0</v>
      </c>
      <c r="H62" s="13"/>
      <c r="I62" s="13">
        <v>0</v>
      </c>
      <c r="J62" s="13">
        <v>14000</v>
      </c>
      <c r="K62" s="13">
        <v>35000</v>
      </c>
      <c r="L62" s="13">
        <v>21000</v>
      </c>
      <c r="M62" s="13">
        <v>0</v>
      </c>
      <c r="N62" s="46">
        <f t="shared" si="0"/>
        <v>0</v>
      </c>
      <c r="O62" s="47">
        <f t="shared" si="1"/>
        <v>0</v>
      </c>
      <c r="P62" s="47">
        <f t="shared" si="2"/>
        <v>0</v>
      </c>
    </row>
    <row r="63" spans="1:16" ht="15.75" x14ac:dyDescent="0.25">
      <c r="A63" s="53"/>
      <c r="B63" s="7" t="s">
        <v>56</v>
      </c>
      <c r="C63" s="13">
        <v>0</v>
      </c>
      <c r="D63" s="13">
        <v>3000</v>
      </c>
      <c r="E63" s="13">
        <v>3000</v>
      </c>
      <c r="F63" s="13">
        <v>3000</v>
      </c>
      <c r="G63" s="13">
        <v>0</v>
      </c>
      <c r="H63" s="13"/>
      <c r="I63" s="13">
        <v>0</v>
      </c>
      <c r="J63" s="13">
        <v>3000</v>
      </c>
      <c r="K63" s="13">
        <v>3000</v>
      </c>
      <c r="L63" s="13">
        <v>0</v>
      </c>
      <c r="M63" s="13">
        <v>0</v>
      </c>
      <c r="N63" s="46">
        <f t="shared" si="0"/>
        <v>0</v>
      </c>
      <c r="O63" s="47">
        <f t="shared" si="1"/>
        <v>0</v>
      </c>
      <c r="P63" s="47">
        <f t="shared" si="2"/>
        <v>0</v>
      </c>
    </row>
    <row r="64" spans="1:16" x14ac:dyDescent="0.2">
      <c r="A64" s="10" t="s">
        <v>242</v>
      </c>
      <c r="B64" s="7" t="s">
        <v>25</v>
      </c>
      <c r="C64" s="13">
        <v>0</v>
      </c>
      <c r="D64" s="13">
        <v>3000</v>
      </c>
      <c r="E64" s="13">
        <v>3000</v>
      </c>
      <c r="F64" s="13">
        <v>3000</v>
      </c>
      <c r="G64" s="13">
        <v>0</v>
      </c>
      <c r="H64" s="13"/>
      <c r="I64" s="13">
        <v>0</v>
      </c>
      <c r="J64" s="13">
        <v>3000</v>
      </c>
      <c r="K64" s="13">
        <v>3000</v>
      </c>
      <c r="L64" s="13">
        <v>0</v>
      </c>
      <c r="M64" s="13">
        <v>0</v>
      </c>
      <c r="N64" s="46">
        <f t="shared" si="0"/>
        <v>0</v>
      </c>
      <c r="O64" s="47">
        <f t="shared" si="1"/>
        <v>0</v>
      </c>
      <c r="P64" s="47">
        <f t="shared" si="2"/>
        <v>0</v>
      </c>
    </row>
    <row r="65" spans="1:16" x14ac:dyDescent="0.2">
      <c r="A65" s="10"/>
      <c r="B65" s="7" t="s">
        <v>61</v>
      </c>
      <c r="C65" s="13">
        <v>0</v>
      </c>
      <c r="D65" s="13">
        <v>7155</v>
      </c>
      <c r="E65" s="13">
        <v>7155</v>
      </c>
      <c r="F65" s="13">
        <v>7155</v>
      </c>
      <c r="G65" s="13">
        <v>0</v>
      </c>
      <c r="H65" s="13"/>
      <c r="I65" s="13">
        <v>6199.02</v>
      </c>
      <c r="J65" s="13">
        <v>955.98</v>
      </c>
      <c r="K65" s="13">
        <v>955.98</v>
      </c>
      <c r="L65" s="13">
        <v>0</v>
      </c>
      <c r="M65" s="13">
        <v>0</v>
      </c>
      <c r="N65" s="46">
        <f t="shared" si="0"/>
        <v>6199.02</v>
      </c>
      <c r="O65" s="47">
        <f t="shared" si="1"/>
        <v>0.86638993710691825</v>
      </c>
      <c r="P65" s="47">
        <f t="shared" si="2"/>
        <v>0.86638993710691825</v>
      </c>
    </row>
    <row r="66" spans="1:16" x14ac:dyDescent="0.2">
      <c r="A66" s="10" t="s">
        <v>243</v>
      </c>
      <c r="B66" s="7" t="s">
        <v>236</v>
      </c>
      <c r="C66" s="13">
        <v>0</v>
      </c>
      <c r="D66" s="13">
        <v>4600</v>
      </c>
      <c r="E66" s="13">
        <v>4600</v>
      </c>
      <c r="F66" s="13">
        <v>4600</v>
      </c>
      <c r="G66" s="13">
        <v>0</v>
      </c>
      <c r="H66" s="13">
        <v>4600</v>
      </c>
      <c r="I66" s="13">
        <v>4600</v>
      </c>
      <c r="J66" s="13">
        <v>0</v>
      </c>
      <c r="K66" s="13">
        <v>0</v>
      </c>
      <c r="L66" s="13">
        <v>0</v>
      </c>
      <c r="M66" s="13">
        <v>0</v>
      </c>
      <c r="N66" s="46">
        <f t="shared" si="0"/>
        <v>4600</v>
      </c>
      <c r="O66" s="47">
        <f t="shared" si="1"/>
        <v>1</v>
      </c>
      <c r="P66" s="47">
        <f t="shared" si="2"/>
        <v>1</v>
      </c>
    </row>
    <row r="67" spans="1:16" x14ac:dyDescent="0.2">
      <c r="A67" s="10" t="s">
        <v>244</v>
      </c>
      <c r="B67" s="7" t="s">
        <v>237</v>
      </c>
      <c r="C67" s="13">
        <v>0</v>
      </c>
      <c r="D67" s="13">
        <v>1534</v>
      </c>
      <c r="E67" s="13">
        <v>1534</v>
      </c>
      <c r="F67" s="13">
        <v>1534</v>
      </c>
      <c r="G67" s="13">
        <v>0</v>
      </c>
      <c r="H67" s="13">
        <v>1533.33</v>
      </c>
      <c r="I67" s="13">
        <v>1533.33</v>
      </c>
      <c r="J67" s="13">
        <v>0.67</v>
      </c>
      <c r="K67" s="13">
        <v>0.67</v>
      </c>
      <c r="L67" s="13">
        <v>0</v>
      </c>
      <c r="M67" s="13">
        <v>0</v>
      </c>
      <c r="N67" s="46">
        <f t="shared" si="0"/>
        <v>1533.33</v>
      </c>
      <c r="O67" s="47">
        <f t="shared" si="1"/>
        <v>0.99956323337679265</v>
      </c>
      <c r="P67" s="47">
        <f t="shared" si="2"/>
        <v>0.99956323337679265</v>
      </c>
    </row>
    <row r="68" spans="1:16" x14ac:dyDescent="0.2">
      <c r="A68" s="10" t="s">
        <v>245</v>
      </c>
      <c r="B68" s="7" t="s">
        <v>238</v>
      </c>
      <c r="C68" s="13">
        <v>0</v>
      </c>
      <c r="D68" s="13">
        <v>66</v>
      </c>
      <c r="E68" s="13">
        <v>66</v>
      </c>
      <c r="F68" s="13">
        <v>66</v>
      </c>
      <c r="G68" s="13">
        <v>0</v>
      </c>
      <c r="H68" s="13">
        <v>65.69</v>
      </c>
      <c r="I68" s="13">
        <v>65.69</v>
      </c>
      <c r="J68" s="13">
        <v>0.31</v>
      </c>
      <c r="K68" s="13">
        <v>0.31</v>
      </c>
      <c r="L68" s="13">
        <v>0</v>
      </c>
      <c r="M68" s="13">
        <v>0</v>
      </c>
      <c r="N68" s="46">
        <f t="shared" si="0"/>
        <v>65.69</v>
      </c>
      <c r="O68" s="47">
        <f t="shared" si="1"/>
        <v>0.99530303030303025</v>
      </c>
      <c r="P68" s="47">
        <f t="shared" si="2"/>
        <v>0.99530303030303025</v>
      </c>
    </row>
    <row r="69" spans="1:16" x14ac:dyDescent="0.2">
      <c r="A69" s="10" t="s">
        <v>246</v>
      </c>
      <c r="B69" s="7" t="s">
        <v>239</v>
      </c>
      <c r="C69" s="13">
        <v>0</v>
      </c>
      <c r="D69" s="13">
        <v>955</v>
      </c>
      <c r="E69" s="13">
        <v>955</v>
      </c>
      <c r="F69" s="13">
        <v>955</v>
      </c>
      <c r="G69" s="13">
        <v>0</v>
      </c>
      <c r="H69" s="13"/>
      <c r="I69" s="13">
        <v>0</v>
      </c>
      <c r="J69" s="13">
        <v>955</v>
      </c>
      <c r="K69" s="13">
        <v>955</v>
      </c>
      <c r="L69" s="13">
        <v>0</v>
      </c>
      <c r="M69" s="13">
        <v>0</v>
      </c>
      <c r="N69" s="46">
        <f t="shared" si="0"/>
        <v>0</v>
      </c>
      <c r="O69" s="47">
        <f t="shared" si="1"/>
        <v>0</v>
      </c>
      <c r="P69" s="47">
        <f t="shared" si="2"/>
        <v>0</v>
      </c>
    </row>
    <row r="70" spans="1:16" ht="24" customHeight="1" x14ac:dyDescent="0.25">
      <c r="A70" s="32" t="s">
        <v>115</v>
      </c>
      <c r="B70" s="32" t="s">
        <v>48</v>
      </c>
      <c r="C70" s="35">
        <v>978293</v>
      </c>
      <c r="D70" s="35">
        <v>-3450</v>
      </c>
      <c r="E70" s="35">
        <v>974843</v>
      </c>
      <c r="F70" s="35">
        <v>164461</v>
      </c>
      <c r="G70" s="35">
        <v>0</v>
      </c>
      <c r="H70" s="35">
        <v>80796.5</v>
      </c>
      <c r="I70" s="35">
        <v>144821.5</v>
      </c>
      <c r="J70" s="35">
        <v>19639.5</v>
      </c>
      <c r="K70" s="35">
        <v>830021.5</v>
      </c>
      <c r="L70" s="35">
        <v>810382</v>
      </c>
      <c r="M70" s="35">
        <v>42945.17</v>
      </c>
      <c r="N70" s="35">
        <f t="shared" si="0"/>
        <v>101876.33</v>
      </c>
      <c r="O70" s="51">
        <f t="shared" si="1"/>
        <v>0.88058263053246666</v>
      </c>
      <c r="P70" s="51">
        <f t="shared" si="2"/>
        <v>0.14855879356983637</v>
      </c>
    </row>
    <row r="71" spans="1:16" x14ac:dyDescent="0.2">
      <c r="A71" s="10"/>
      <c r="B71" s="7" t="s">
        <v>7</v>
      </c>
      <c r="C71" s="13">
        <v>978293</v>
      </c>
      <c r="D71" s="13">
        <v>-3450</v>
      </c>
      <c r="E71" s="13">
        <v>974843</v>
      </c>
      <c r="F71" s="13">
        <v>164461</v>
      </c>
      <c r="G71" s="13">
        <v>0</v>
      </c>
      <c r="H71" s="13"/>
      <c r="I71" s="13">
        <v>144821.5</v>
      </c>
      <c r="J71" s="13">
        <v>19639.5</v>
      </c>
      <c r="K71" s="13">
        <v>830021.5</v>
      </c>
      <c r="L71" s="13">
        <v>810382</v>
      </c>
      <c r="M71" s="13">
        <v>42945.17</v>
      </c>
      <c r="N71" s="46">
        <f t="shared" si="0"/>
        <v>101876.33</v>
      </c>
      <c r="O71" s="47">
        <f t="shared" si="1"/>
        <v>0.88058263053246666</v>
      </c>
      <c r="P71" s="47">
        <f t="shared" si="2"/>
        <v>0.14855879356983637</v>
      </c>
    </row>
    <row r="72" spans="1:16" x14ac:dyDescent="0.2">
      <c r="A72" s="10" t="s">
        <v>116</v>
      </c>
      <c r="B72" s="7" t="s">
        <v>8</v>
      </c>
      <c r="C72" s="13">
        <v>818700</v>
      </c>
      <c r="D72" s="13">
        <v>-3450</v>
      </c>
      <c r="E72" s="13">
        <v>815250</v>
      </c>
      <c r="F72" s="13">
        <v>133000</v>
      </c>
      <c r="G72" s="13">
        <v>0</v>
      </c>
      <c r="H72" s="13">
        <v>61691.67</v>
      </c>
      <c r="I72" s="13">
        <v>125716.67</v>
      </c>
      <c r="J72" s="13">
        <v>7283.33</v>
      </c>
      <c r="K72" s="13">
        <v>689533.33</v>
      </c>
      <c r="L72" s="13">
        <v>682250</v>
      </c>
      <c r="M72" s="13">
        <v>42945.17</v>
      </c>
      <c r="N72" s="46">
        <f t="shared" si="0"/>
        <v>82771.5</v>
      </c>
      <c r="O72" s="47">
        <f t="shared" si="1"/>
        <v>0.94523812030075183</v>
      </c>
      <c r="P72" s="47">
        <f t="shared" si="2"/>
        <v>0.15420628028212205</v>
      </c>
    </row>
    <row r="73" spans="1:16" x14ac:dyDescent="0.2">
      <c r="A73" s="10" t="s">
        <v>117</v>
      </c>
      <c r="B73" s="7" t="s">
        <v>10</v>
      </c>
      <c r="C73" s="13">
        <v>29150</v>
      </c>
      <c r="D73" s="13">
        <v>0</v>
      </c>
      <c r="E73" s="13">
        <v>29150</v>
      </c>
      <c r="F73" s="13">
        <v>9717</v>
      </c>
      <c r="G73" s="13">
        <v>0</v>
      </c>
      <c r="H73" s="13">
        <v>8983.17</v>
      </c>
      <c r="I73" s="13">
        <v>8983.17</v>
      </c>
      <c r="J73" s="13">
        <v>733.83</v>
      </c>
      <c r="K73" s="13">
        <v>20166.830000000002</v>
      </c>
      <c r="L73" s="13">
        <v>19433</v>
      </c>
      <c r="M73" s="13">
        <v>0</v>
      </c>
      <c r="N73" s="46">
        <f t="shared" ref="N73:N98" si="3">I73-M73</f>
        <v>8983.17</v>
      </c>
      <c r="O73" s="47">
        <f t="shared" ref="O73:O98" si="4">I73/F73</f>
        <v>0.92447977770916956</v>
      </c>
      <c r="P73" s="47">
        <f t="shared" ref="P73:P98" si="5">I73/E73</f>
        <v>0.30817049742710123</v>
      </c>
    </row>
    <row r="74" spans="1:16" x14ac:dyDescent="0.2">
      <c r="A74" s="10" t="s">
        <v>118</v>
      </c>
      <c r="B74" s="7" t="s">
        <v>11</v>
      </c>
      <c r="C74" s="13">
        <v>103425</v>
      </c>
      <c r="D74" s="13">
        <v>0</v>
      </c>
      <c r="E74" s="13">
        <v>103425</v>
      </c>
      <c r="F74" s="13">
        <v>17238</v>
      </c>
      <c r="G74" s="13">
        <v>0</v>
      </c>
      <c r="H74" s="13">
        <v>7843.02</v>
      </c>
      <c r="I74" s="13">
        <v>7843.02</v>
      </c>
      <c r="J74" s="13">
        <v>9394.98</v>
      </c>
      <c r="K74" s="13">
        <v>95581.98</v>
      </c>
      <c r="L74" s="13">
        <v>86187</v>
      </c>
      <c r="M74" s="13">
        <v>0</v>
      </c>
      <c r="N74" s="46">
        <f t="shared" si="3"/>
        <v>7843.02</v>
      </c>
      <c r="O74" s="47">
        <f t="shared" si="4"/>
        <v>0.45498433693003831</v>
      </c>
      <c r="P74" s="47">
        <f t="shared" si="5"/>
        <v>7.5832922407541706E-2</v>
      </c>
    </row>
    <row r="75" spans="1:16" x14ac:dyDescent="0.2">
      <c r="A75" s="10" t="s">
        <v>119</v>
      </c>
      <c r="B75" s="7" t="s">
        <v>12</v>
      </c>
      <c r="C75" s="13">
        <v>12281</v>
      </c>
      <c r="D75" s="13">
        <v>0</v>
      </c>
      <c r="E75" s="13">
        <v>12281</v>
      </c>
      <c r="F75" s="13">
        <v>2048</v>
      </c>
      <c r="G75" s="13">
        <v>0</v>
      </c>
      <c r="H75" s="13">
        <v>960.31</v>
      </c>
      <c r="I75" s="13">
        <v>960.31</v>
      </c>
      <c r="J75" s="13">
        <v>1087.69</v>
      </c>
      <c r="K75" s="13">
        <v>11320.69</v>
      </c>
      <c r="L75" s="13">
        <v>10233</v>
      </c>
      <c r="M75" s="13">
        <v>0</v>
      </c>
      <c r="N75" s="46">
        <f t="shared" si="3"/>
        <v>960.31</v>
      </c>
      <c r="O75" s="47">
        <f t="shared" si="4"/>
        <v>0.46890136718749997</v>
      </c>
      <c r="P75" s="47">
        <f t="shared" si="5"/>
        <v>7.8194772412669977E-2</v>
      </c>
    </row>
    <row r="76" spans="1:16" x14ac:dyDescent="0.2">
      <c r="A76" s="10" t="s">
        <v>120</v>
      </c>
      <c r="B76" s="7" t="s">
        <v>13</v>
      </c>
      <c r="C76" s="13">
        <v>12281</v>
      </c>
      <c r="D76" s="13">
        <v>0</v>
      </c>
      <c r="E76" s="13">
        <v>12281</v>
      </c>
      <c r="F76" s="13">
        <v>2048</v>
      </c>
      <c r="G76" s="13">
        <v>0</v>
      </c>
      <c r="H76" s="13">
        <v>941.17</v>
      </c>
      <c r="I76" s="13">
        <v>941.17</v>
      </c>
      <c r="J76" s="13">
        <v>1106.83</v>
      </c>
      <c r="K76" s="13">
        <v>11339.83</v>
      </c>
      <c r="L76" s="13">
        <v>10233</v>
      </c>
      <c r="M76" s="13">
        <v>0</v>
      </c>
      <c r="N76" s="46">
        <f t="shared" si="3"/>
        <v>941.17</v>
      </c>
      <c r="O76" s="47">
        <f t="shared" si="4"/>
        <v>0.45955566406249998</v>
      </c>
      <c r="P76" s="47">
        <f t="shared" si="5"/>
        <v>7.6636267404934455E-2</v>
      </c>
    </row>
    <row r="77" spans="1:16" x14ac:dyDescent="0.2">
      <c r="A77" s="10" t="s">
        <v>121</v>
      </c>
      <c r="B77" s="7" t="s">
        <v>14</v>
      </c>
      <c r="C77" s="13">
        <v>2456</v>
      </c>
      <c r="D77" s="13">
        <v>0</v>
      </c>
      <c r="E77" s="13">
        <v>2456</v>
      </c>
      <c r="F77" s="13">
        <v>410</v>
      </c>
      <c r="G77" s="13">
        <v>0</v>
      </c>
      <c r="H77" s="13">
        <v>377.16</v>
      </c>
      <c r="I77" s="13">
        <v>377.16</v>
      </c>
      <c r="J77" s="13">
        <v>32.840000000000003</v>
      </c>
      <c r="K77" s="13">
        <v>2078.84</v>
      </c>
      <c r="L77" s="13">
        <v>2046</v>
      </c>
      <c r="M77" s="13">
        <v>0</v>
      </c>
      <c r="N77" s="46">
        <f t="shared" si="3"/>
        <v>377.16</v>
      </c>
      <c r="O77" s="47">
        <f t="shared" si="4"/>
        <v>0.91990243902439028</v>
      </c>
      <c r="P77" s="47">
        <f t="shared" si="5"/>
        <v>0.15356677524429968</v>
      </c>
    </row>
    <row r="78" spans="1:16" ht="25.5" customHeight="1" x14ac:dyDescent="0.25">
      <c r="A78" s="31"/>
      <c r="B78" s="54" t="s">
        <v>49</v>
      </c>
      <c r="C78" s="39">
        <v>1576164</v>
      </c>
      <c r="D78" s="39">
        <v>-1205</v>
      </c>
      <c r="E78" s="39">
        <v>1574959</v>
      </c>
      <c r="F78" s="39">
        <v>270608</v>
      </c>
      <c r="G78" s="39">
        <v>0</v>
      </c>
      <c r="H78" s="39">
        <v>133260.1</v>
      </c>
      <c r="I78" s="39">
        <v>236305.1</v>
      </c>
      <c r="J78" s="39">
        <v>34302.9</v>
      </c>
      <c r="K78" s="39">
        <v>1338653.8999999999</v>
      </c>
      <c r="L78" s="39">
        <v>1304351</v>
      </c>
      <c r="M78" s="39">
        <v>69249.850000000006</v>
      </c>
      <c r="N78" s="39">
        <f t="shared" si="3"/>
        <v>167055.25</v>
      </c>
      <c r="O78" s="50">
        <f t="shared" si="4"/>
        <v>0.87323767220481285</v>
      </c>
      <c r="P78" s="50">
        <f t="shared" si="5"/>
        <v>0.15003888990126094</v>
      </c>
    </row>
    <row r="79" spans="1:16" ht="29.25" customHeight="1" x14ac:dyDescent="0.25">
      <c r="A79" s="32" t="s">
        <v>122</v>
      </c>
      <c r="B79" s="34" t="s">
        <v>164</v>
      </c>
      <c r="C79" s="35">
        <v>726642</v>
      </c>
      <c r="D79" s="35">
        <v>-1205</v>
      </c>
      <c r="E79" s="35">
        <v>725437</v>
      </c>
      <c r="F79" s="35">
        <v>123758</v>
      </c>
      <c r="G79" s="35">
        <v>0</v>
      </c>
      <c r="H79" s="35">
        <v>65077.85</v>
      </c>
      <c r="I79" s="35">
        <v>114802.85</v>
      </c>
      <c r="J79" s="35">
        <v>8955.15</v>
      </c>
      <c r="K79" s="35">
        <v>610634.15</v>
      </c>
      <c r="L79" s="35">
        <v>601679</v>
      </c>
      <c r="M79" s="35">
        <v>33485.1</v>
      </c>
      <c r="N79" s="35">
        <f t="shared" si="3"/>
        <v>81317.75</v>
      </c>
      <c r="O79" s="51">
        <f t="shared" si="4"/>
        <v>0.92763982934436562</v>
      </c>
      <c r="P79" s="51">
        <f t="shared" si="5"/>
        <v>0.15825337003764628</v>
      </c>
    </row>
    <row r="80" spans="1:16" x14ac:dyDescent="0.2">
      <c r="A80" s="10"/>
      <c r="B80" s="7" t="s">
        <v>50</v>
      </c>
      <c r="C80" s="13">
        <v>726642</v>
      </c>
      <c r="D80" s="13">
        <v>-1205</v>
      </c>
      <c r="E80" s="13">
        <v>725437</v>
      </c>
      <c r="F80" s="13">
        <v>123758</v>
      </c>
      <c r="G80" s="13">
        <v>0</v>
      </c>
      <c r="H80" s="13">
        <v>65077.85</v>
      </c>
      <c r="I80" s="13">
        <v>114802.85</v>
      </c>
      <c r="J80" s="13">
        <v>8955.15</v>
      </c>
      <c r="K80" s="13">
        <v>610634.15</v>
      </c>
      <c r="L80" s="13">
        <v>601679</v>
      </c>
      <c r="M80" s="13">
        <v>33485.1</v>
      </c>
      <c r="N80" s="46">
        <f t="shared" si="3"/>
        <v>81317.75</v>
      </c>
      <c r="O80" s="47">
        <f t="shared" si="4"/>
        <v>0.92763982934436562</v>
      </c>
      <c r="P80" s="47">
        <f t="shared" si="5"/>
        <v>0.15825337003764628</v>
      </c>
    </row>
    <row r="81" spans="1:16" x14ac:dyDescent="0.2">
      <c r="A81" s="10"/>
      <c r="B81" s="7" t="s">
        <v>7</v>
      </c>
      <c r="C81" s="13">
        <v>726642</v>
      </c>
      <c r="D81" s="13">
        <v>-1205</v>
      </c>
      <c r="E81" s="13">
        <v>725437</v>
      </c>
      <c r="F81" s="13">
        <v>123758</v>
      </c>
      <c r="G81" s="13">
        <v>0</v>
      </c>
      <c r="H81" s="13"/>
      <c r="I81" s="13">
        <v>114802.85</v>
      </c>
      <c r="J81" s="13">
        <v>8955.15</v>
      </c>
      <c r="K81" s="13">
        <v>610634.15</v>
      </c>
      <c r="L81" s="13">
        <v>601679</v>
      </c>
      <c r="M81" s="13">
        <v>33485.1</v>
      </c>
      <c r="N81" s="46">
        <f t="shared" si="3"/>
        <v>81317.75</v>
      </c>
      <c r="O81" s="47">
        <f t="shared" si="4"/>
        <v>0.92763982934436562</v>
      </c>
      <c r="P81" s="47">
        <f t="shared" si="5"/>
        <v>0.15825337003764628</v>
      </c>
    </row>
    <row r="82" spans="1:16" x14ac:dyDescent="0.2">
      <c r="A82" s="7" t="s">
        <v>123</v>
      </c>
      <c r="B82" s="7" t="s">
        <v>8</v>
      </c>
      <c r="C82" s="13">
        <v>594900</v>
      </c>
      <c r="D82" s="13">
        <v>-1205</v>
      </c>
      <c r="E82" s="13">
        <v>593695</v>
      </c>
      <c r="F82" s="13">
        <v>97945</v>
      </c>
      <c r="G82" s="13">
        <v>0</v>
      </c>
      <c r="H82" s="13">
        <v>48725</v>
      </c>
      <c r="I82" s="13">
        <v>97450</v>
      </c>
      <c r="J82" s="13">
        <v>495</v>
      </c>
      <c r="K82" s="13">
        <v>496245</v>
      </c>
      <c r="L82" s="13">
        <v>495750</v>
      </c>
      <c r="M82" s="13">
        <v>32682.6</v>
      </c>
      <c r="N82" s="46">
        <f t="shared" si="3"/>
        <v>64767.4</v>
      </c>
      <c r="O82" s="47">
        <f t="shared" si="4"/>
        <v>0.99494614324365716</v>
      </c>
      <c r="P82" s="47">
        <f t="shared" si="5"/>
        <v>0.16414152047768635</v>
      </c>
    </row>
    <row r="83" spans="1:16" x14ac:dyDescent="0.2">
      <c r="A83" s="7" t="s">
        <v>124</v>
      </c>
      <c r="B83" s="7" t="s">
        <v>9</v>
      </c>
      <c r="C83" s="13">
        <v>12000</v>
      </c>
      <c r="D83" s="13">
        <v>0</v>
      </c>
      <c r="E83" s="13">
        <v>12000</v>
      </c>
      <c r="F83" s="13">
        <v>2000</v>
      </c>
      <c r="G83" s="13">
        <v>0</v>
      </c>
      <c r="H83" s="13">
        <v>1000</v>
      </c>
      <c r="I83" s="13">
        <v>2000</v>
      </c>
      <c r="J83" s="13">
        <v>0</v>
      </c>
      <c r="K83" s="13">
        <v>10000</v>
      </c>
      <c r="L83" s="13">
        <v>10000</v>
      </c>
      <c r="M83" s="13">
        <v>802.5</v>
      </c>
      <c r="N83" s="46">
        <f t="shared" si="3"/>
        <v>1197.5</v>
      </c>
      <c r="O83" s="47">
        <f t="shared" si="4"/>
        <v>1</v>
      </c>
      <c r="P83" s="47">
        <f t="shared" si="5"/>
        <v>0.16666666666666666</v>
      </c>
    </row>
    <row r="84" spans="1:16" x14ac:dyDescent="0.2">
      <c r="A84" s="7" t="s">
        <v>125</v>
      </c>
      <c r="B84" s="7" t="s">
        <v>10</v>
      </c>
      <c r="C84" s="13">
        <v>23100</v>
      </c>
      <c r="D84" s="13">
        <v>0</v>
      </c>
      <c r="E84" s="13">
        <v>23100</v>
      </c>
      <c r="F84" s="13">
        <v>7700</v>
      </c>
      <c r="G84" s="13">
        <v>0</v>
      </c>
      <c r="H84" s="13">
        <v>7516.53</v>
      </c>
      <c r="I84" s="13">
        <v>7516.53</v>
      </c>
      <c r="J84" s="13">
        <v>183.47</v>
      </c>
      <c r="K84" s="13">
        <v>15583.47</v>
      </c>
      <c r="L84" s="13">
        <v>15400</v>
      </c>
      <c r="M84" s="13">
        <v>0</v>
      </c>
      <c r="N84" s="46">
        <f t="shared" si="3"/>
        <v>7516.53</v>
      </c>
      <c r="O84" s="47">
        <f t="shared" si="4"/>
        <v>0.97617272727272719</v>
      </c>
      <c r="P84" s="47">
        <f t="shared" si="5"/>
        <v>0.32539090909090906</v>
      </c>
    </row>
    <row r="85" spans="1:16" x14ac:dyDescent="0.2">
      <c r="A85" s="7" t="s">
        <v>126</v>
      </c>
      <c r="B85" s="7" t="s">
        <v>11</v>
      </c>
      <c r="C85" s="13">
        <v>76829</v>
      </c>
      <c r="D85" s="13">
        <v>0</v>
      </c>
      <c r="E85" s="13">
        <v>76829</v>
      </c>
      <c r="F85" s="13">
        <v>12809</v>
      </c>
      <c r="G85" s="13">
        <v>0</v>
      </c>
      <c r="H85" s="13">
        <v>6091.27</v>
      </c>
      <c r="I85" s="13">
        <v>6091.27</v>
      </c>
      <c r="J85" s="13">
        <v>6717.73</v>
      </c>
      <c r="K85" s="13">
        <v>70737.73</v>
      </c>
      <c r="L85" s="13">
        <v>64020</v>
      </c>
      <c r="M85" s="13">
        <v>0</v>
      </c>
      <c r="N85" s="46">
        <f t="shared" si="3"/>
        <v>6091.27</v>
      </c>
      <c r="O85" s="47">
        <f t="shared" si="4"/>
        <v>0.47554610039815759</v>
      </c>
      <c r="P85" s="47">
        <f t="shared" si="5"/>
        <v>7.9283473688320824E-2</v>
      </c>
    </row>
    <row r="86" spans="1:16" x14ac:dyDescent="0.2">
      <c r="A86" s="7" t="s">
        <v>127</v>
      </c>
      <c r="B86" s="7" t="s">
        <v>12</v>
      </c>
      <c r="C86" s="13">
        <v>8924</v>
      </c>
      <c r="D86" s="13">
        <v>0</v>
      </c>
      <c r="E86" s="13">
        <v>8924</v>
      </c>
      <c r="F86" s="13">
        <v>1488</v>
      </c>
      <c r="G86" s="13">
        <v>0</v>
      </c>
      <c r="H86" s="13">
        <v>730.73</v>
      </c>
      <c r="I86" s="13">
        <v>730.73</v>
      </c>
      <c r="J86" s="13">
        <v>757.27</v>
      </c>
      <c r="K86" s="13">
        <v>8193.27</v>
      </c>
      <c r="L86" s="13">
        <v>7436</v>
      </c>
      <c r="M86" s="13">
        <v>0</v>
      </c>
      <c r="N86" s="46">
        <f t="shared" si="3"/>
        <v>730.73</v>
      </c>
      <c r="O86" s="47">
        <f t="shared" si="4"/>
        <v>0.49108198924731183</v>
      </c>
      <c r="P86" s="47">
        <f t="shared" si="5"/>
        <v>8.188368444643658E-2</v>
      </c>
    </row>
    <row r="87" spans="1:16" x14ac:dyDescent="0.2">
      <c r="A87" s="7" t="s">
        <v>128</v>
      </c>
      <c r="B87" s="7" t="s">
        <v>13</v>
      </c>
      <c r="C87" s="13">
        <v>9104</v>
      </c>
      <c r="D87" s="13">
        <v>0</v>
      </c>
      <c r="E87" s="13">
        <v>9104</v>
      </c>
      <c r="F87" s="13">
        <v>1518</v>
      </c>
      <c r="G87" s="13">
        <v>0</v>
      </c>
      <c r="H87" s="13">
        <v>730.96</v>
      </c>
      <c r="I87" s="13">
        <v>730.96</v>
      </c>
      <c r="J87" s="13">
        <v>787.04</v>
      </c>
      <c r="K87" s="13">
        <v>8373.0400000000009</v>
      </c>
      <c r="L87" s="13">
        <v>7586</v>
      </c>
      <c r="M87" s="13">
        <v>0</v>
      </c>
      <c r="N87" s="46">
        <f t="shared" si="3"/>
        <v>730.96</v>
      </c>
      <c r="O87" s="47">
        <f t="shared" si="4"/>
        <v>0.48152832674571805</v>
      </c>
      <c r="P87" s="47">
        <f t="shared" si="5"/>
        <v>8.0289982425307563E-2</v>
      </c>
    </row>
    <row r="88" spans="1:16" x14ac:dyDescent="0.2">
      <c r="A88" s="7" t="s">
        <v>129</v>
      </c>
      <c r="B88" s="7" t="s">
        <v>14</v>
      </c>
      <c r="C88" s="13">
        <v>1785</v>
      </c>
      <c r="D88" s="13">
        <v>0</v>
      </c>
      <c r="E88" s="13">
        <v>1785</v>
      </c>
      <c r="F88" s="13">
        <v>298</v>
      </c>
      <c r="G88" s="13">
        <v>0</v>
      </c>
      <c r="H88" s="13">
        <v>283.36</v>
      </c>
      <c r="I88" s="13">
        <v>283.36</v>
      </c>
      <c r="J88" s="13">
        <v>14.64</v>
      </c>
      <c r="K88" s="13">
        <v>1501.64</v>
      </c>
      <c r="L88" s="13">
        <v>1487</v>
      </c>
      <c r="M88" s="13">
        <v>0</v>
      </c>
      <c r="N88" s="46">
        <f t="shared" si="3"/>
        <v>283.36</v>
      </c>
      <c r="O88" s="47">
        <f t="shared" si="4"/>
        <v>0.95087248322147655</v>
      </c>
      <c r="P88" s="47">
        <f t="shared" si="5"/>
        <v>0.15874509803921569</v>
      </c>
    </row>
    <row r="89" spans="1:16" ht="31.5" x14ac:dyDescent="0.25">
      <c r="A89" s="32" t="s">
        <v>130</v>
      </c>
      <c r="B89" s="33" t="s">
        <v>165</v>
      </c>
      <c r="C89" s="35">
        <v>849522</v>
      </c>
      <c r="D89" s="35">
        <v>0</v>
      </c>
      <c r="E89" s="35">
        <v>849522</v>
      </c>
      <c r="F89" s="35">
        <v>146850</v>
      </c>
      <c r="G89" s="35">
        <v>0</v>
      </c>
      <c r="H89" s="35">
        <v>68182.25</v>
      </c>
      <c r="I89" s="35">
        <v>121502.25</v>
      </c>
      <c r="J89" s="35">
        <v>25347.75</v>
      </c>
      <c r="K89" s="35">
        <v>728019.75</v>
      </c>
      <c r="L89" s="35">
        <v>702672</v>
      </c>
      <c r="M89" s="35">
        <v>35764.75</v>
      </c>
      <c r="N89" s="35">
        <f t="shared" si="3"/>
        <v>85737.5</v>
      </c>
      <c r="O89" s="51">
        <f t="shared" si="4"/>
        <v>0.82739019407558734</v>
      </c>
      <c r="P89" s="51">
        <f t="shared" si="5"/>
        <v>0.14302425363910529</v>
      </c>
    </row>
    <row r="90" spans="1:16" x14ac:dyDescent="0.2">
      <c r="A90" s="10"/>
      <c r="B90" s="7" t="s">
        <v>215</v>
      </c>
      <c r="C90" s="13">
        <v>849522</v>
      </c>
      <c r="D90" s="13">
        <v>0</v>
      </c>
      <c r="E90" s="13">
        <v>849522</v>
      </c>
      <c r="F90" s="13">
        <v>146850</v>
      </c>
      <c r="G90" s="13">
        <v>0</v>
      </c>
      <c r="H90" s="13">
        <v>68182.25</v>
      </c>
      <c r="I90" s="13">
        <v>121502.25</v>
      </c>
      <c r="J90" s="13">
        <v>25347.75</v>
      </c>
      <c r="K90" s="13">
        <v>728019.75</v>
      </c>
      <c r="L90" s="13">
        <v>702672</v>
      </c>
      <c r="M90" s="13">
        <v>35764.75</v>
      </c>
      <c r="N90" s="46">
        <f t="shared" si="3"/>
        <v>85737.5</v>
      </c>
      <c r="O90" s="47">
        <f t="shared" si="4"/>
        <v>0.82739019407558734</v>
      </c>
      <c r="P90" s="47">
        <f t="shared" si="5"/>
        <v>0.14302425363910529</v>
      </c>
    </row>
    <row r="91" spans="1:16" x14ac:dyDescent="0.2">
      <c r="A91" s="10"/>
      <c r="B91" s="7" t="s">
        <v>7</v>
      </c>
      <c r="C91" s="13">
        <v>849522</v>
      </c>
      <c r="D91" s="13">
        <v>0</v>
      </c>
      <c r="E91" s="13">
        <v>849522</v>
      </c>
      <c r="F91" s="13">
        <v>146850</v>
      </c>
      <c r="G91" s="13">
        <v>0</v>
      </c>
      <c r="H91" s="13"/>
      <c r="I91" s="13">
        <v>121502.25</v>
      </c>
      <c r="J91" s="13">
        <v>25347.75</v>
      </c>
      <c r="K91" s="13">
        <v>728019.75</v>
      </c>
      <c r="L91" s="13">
        <v>702672</v>
      </c>
      <c r="M91" s="13">
        <v>35764.75</v>
      </c>
      <c r="N91" s="46">
        <f t="shared" si="3"/>
        <v>85737.5</v>
      </c>
      <c r="O91" s="47">
        <f t="shared" si="4"/>
        <v>0.82739019407558734</v>
      </c>
      <c r="P91" s="47">
        <f t="shared" si="5"/>
        <v>0.14302425363910529</v>
      </c>
    </row>
    <row r="92" spans="1:16" x14ac:dyDescent="0.2">
      <c r="A92" s="7" t="s">
        <v>131</v>
      </c>
      <c r="B92" s="7" t="s">
        <v>8</v>
      </c>
      <c r="C92" s="13">
        <v>665640</v>
      </c>
      <c r="D92" s="13">
        <v>0</v>
      </c>
      <c r="E92" s="13">
        <v>665640</v>
      </c>
      <c r="F92" s="13">
        <v>110940</v>
      </c>
      <c r="G92" s="13">
        <v>0</v>
      </c>
      <c r="H92" s="13">
        <v>51320</v>
      </c>
      <c r="I92" s="13">
        <v>104640</v>
      </c>
      <c r="J92" s="13">
        <v>6300</v>
      </c>
      <c r="K92" s="13">
        <v>561000</v>
      </c>
      <c r="L92" s="13">
        <v>554700</v>
      </c>
      <c r="M92" s="13">
        <v>35764.75</v>
      </c>
      <c r="N92" s="46">
        <f t="shared" si="3"/>
        <v>68875.25</v>
      </c>
      <c r="O92" s="47">
        <f t="shared" si="4"/>
        <v>0.94321254732287718</v>
      </c>
      <c r="P92" s="47">
        <f t="shared" si="5"/>
        <v>0.15720209122047954</v>
      </c>
    </row>
    <row r="93" spans="1:16" x14ac:dyDescent="0.2">
      <c r="A93" s="7" t="s">
        <v>132</v>
      </c>
      <c r="B93" s="7" t="s">
        <v>10</v>
      </c>
      <c r="C93" s="13">
        <v>26950</v>
      </c>
      <c r="D93" s="13">
        <v>0</v>
      </c>
      <c r="E93" s="13">
        <v>26950</v>
      </c>
      <c r="F93" s="13">
        <v>8984</v>
      </c>
      <c r="G93" s="13">
        <v>0</v>
      </c>
      <c r="H93" s="13">
        <v>8433.18</v>
      </c>
      <c r="I93" s="13">
        <v>8433.18</v>
      </c>
      <c r="J93" s="13">
        <v>550.82000000000005</v>
      </c>
      <c r="K93" s="13">
        <v>18516.82</v>
      </c>
      <c r="L93" s="13">
        <v>17966</v>
      </c>
      <c r="M93" s="13">
        <v>0</v>
      </c>
      <c r="N93" s="46">
        <f t="shared" si="3"/>
        <v>8433.18</v>
      </c>
      <c r="O93" s="47">
        <f t="shared" si="4"/>
        <v>0.93868878005342837</v>
      </c>
      <c r="P93" s="47">
        <f t="shared" si="5"/>
        <v>0.31291948051948054</v>
      </c>
    </row>
    <row r="94" spans="1:16" x14ac:dyDescent="0.2">
      <c r="A94" s="7" t="s">
        <v>133</v>
      </c>
      <c r="B94" s="7" t="s">
        <v>11</v>
      </c>
      <c r="C94" s="13">
        <v>84438</v>
      </c>
      <c r="D94" s="13">
        <v>0</v>
      </c>
      <c r="E94" s="13">
        <v>84438</v>
      </c>
      <c r="F94" s="13">
        <v>14074</v>
      </c>
      <c r="G94" s="13">
        <v>0</v>
      </c>
      <c r="H94" s="13">
        <v>6531.6</v>
      </c>
      <c r="I94" s="13">
        <v>6531.6</v>
      </c>
      <c r="J94" s="13">
        <v>7542.4</v>
      </c>
      <c r="K94" s="13">
        <v>77906.399999999994</v>
      </c>
      <c r="L94" s="13">
        <v>70364</v>
      </c>
      <c r="M94" s="13">
        <v>0</v>
      </c>
      <c r="N94" s="46">
        <f t="shared" si="3"/>
        <v>6531.6</v>
      </c>
      <c r="O94" s="47">
        <f t="shared" si="4"/>
        <v>0.46408981099900526</v>
      </c>
      <c r="P94" s="47">
        <f t="shared" si="5"/>
        <v>7.7353798053009307E-2</v>
      </c>
    </row>
    <row r="95" spans="1:16" x14ac:dyDescent="0.2">
      <c r="A95" s="7" t="s">
        <v>134</v>
      </c>
      <c r="B95" s="7" t="s">
        <v>12</v>
      </c>
      <c r="C95" s="13">
        <v>9985</v>
      </c>
      <c r="D95" s="13">
        <v>0</v>
      </c>
      <c r="E95" s="13">
        <v>9985</v>
      </c>
      <c r="F95" s="13">
        <v>1665</v>
      </c>
      <c r="G95" s="13">
        <v>0</v>
      </c>
      <c r="H95" s="13">
        <v>799.71</v>
      </c>
      <c r="I95" s="13">
        <v>799.71</v>
      </c>
      <c r="J95" s="13">
        <v>865.29</v>
      </c>
      <c r="K95" s="13">
        <v>9185.2900000000009</v>
      </c>
      <c r="L95" s="13">
        <v>8320</v>
      </c>
      <c r="M95" s="13">
        <v>0</v>
      </c>
      <c r="N95" s="46">
        <f t="shared" si="3"/>
        <v>799.71</v>
      </c>
      <c r="O95" s="47">
        <f t="shared" si="4"/>
        <v>0.48030630630630633</v>
      </c>
      <c r="P95" s="47">
        <f t="shared" si="5"/>
        <v>8.0091136705057589E-2</v>
      </c>
    </row>
    <row r="96" spans="1:16" x14ac:dyDescent="0.2">
      <c r="A96" s="7" t="s">
        <v>135</v>
      </c>
      <c r="B96" s="7" t="s">
        <v>13</v>
      </c>
      <c r="C96" s="13">
        <v>9985</v>
      </c>
      <c r="D96" s="13">
        <v>0</v>
      </c>
      <c r="E96" s="13">
        <v>9985</v>
      </c>
      <c r="F96" s="13">
        <v>1665</v>
      </c>
      <c r="G96" s="13">
        <v>0</v>
      </c>
      <c r="H96" s="13">
        <v>783.84</v>
      </c>
      <c r="I96" s="13">
        <v>783.84</v>
      </c>
      <c r="J96" s="13">
        <v>881.16</v>
      </c>
      <c r="K96" s="13">
        <v>9201.16</v>
      </c>
      <c r="L96" s="13">
        <v>8320</v>
      </c>
      <c r="M96" s="13">
        <v>0</v>
      </c>
      <c r="N96" s="46">
        <f t="shared" si="3"/>
        <v>783.84</v>
      </c>
      <c r="O96" s="47">
        <f t="shared" si="4"/>
        <v>0.47077477477477481</v>
      </c>
      <c r="P96" s="47">
        <f t="shared" si="5"/>
        <v>7.8501752628943419E-2</v>
      </c>
    </row>
    <row r="97" spans="1:16" x14ac:dyDescent="0.2">
      <c r="A97" s="7" t="s">
        <v>136</v>
      </c>
      <c r="B97" s="7" t="s">
        <v>14</v>
      </c>
      <c r="C97" s="13">
        <v>1997</v>
      </c>
      <c r="D97" s="13">
        <v>0</v>
      </c>
      <c r="E97" s="13">
        <v>1997</v>
      </c>
      <c r="F97" s="13">
        <v>334</v>
      </c>
      <c r="G97" s="13">
        <v>0</v>
      </c>
      <c r="H97" s="13">
        <v>313.92</v>
      </c>
      <c r="I97" s="13">
        <v>313.92</v>
      </c>
      <c r="J97" s="13">
        <v>20.079999999999998</v>
      </c>
      <c r="K97" s="13">
        <v>1683.08</v>
      </c>
      <c r="L97" s="13">
        <v>1663</v>
      </c>
      <c r="M97" s="13">
        <v>0</v>
      </c>
      <c r="N97" s="46">
        <f t="shared" si="3"/>
        <v>313.92</v>
      </c>
      <c r="O97" s="47">
        <f t="shared" si="4"/>
        <v>0.93988023952095812</v>
      </c>
      <c r="P97" s="47">
        <f t="shared" si="5"/>
        <v>0.15719579369053582</v>
      </c>
    </row>
    <row r="98" spans="1:16" x14ac:dyDescent="0.2">
      <c r="A98" s="11" t="s">
        <v>225</v>
      </c>
      <c r="B98" s="11" t="s">
        <v>20</v>
      </c>
      <c r="C98" s="14">
        <v>50527</v>
      </c>
      <c r="D98" s="14">
        <v>0</v>
      </c>
      <c r="E98" s="14">
        <v>50527</v>
      </c>
      <c r="F98" s="14">
        <v>9188</v>
      </c>
      <c r="G98" s="14">
        <v>0</v>
      </c>
      <c r="H98" s="14"/>
      <c r="I98" s="14">
        <v>0</v>
      </c>
      <c r="J98" s="14">
        <v>9188</v>
      </c>
      <c r="K98" s="14">
        <v>50527</v>
      </c>
      <c r="L98" s="14">
        <v>41339</v>
      </c>
      <c r="M98" s="14">
        <v>0</v>
      </c>
      <c r="N98" s="48">
        <f t="shared" si="3"/>
        <v>0</v>
      </c>
      <c r="O98" s="49">
        <f t="shared" si="4"/>
        <v>0</v>
      </c>
      <c r="P98" s="49">
        <f t="shared" si="5"/>
        <v>0</v>
      </c>
    </row>
    <row r="101" spans="1:16" ht="15.75" x14ac:dyDescent="0.25">
      <c r="A101" s="30"/>
    </row>
    <row r="102" spans="1:16" ht="15.75" x14ac:dyDescent="0.25">
      <c r="A102" s="30" t="s">
        <v>223</v>
      </c>
    </row>
  </sheetData>
  <mergeCells count="19">
    <mergeCell ref="C4:C6"/>
    <mergeCell ref="D4:D6"/>
    <mergeCell ref="E4:E6"/>
    <mergeCell ref="A4:A6"/>
    <mergeCell ref="A1:P1"/>
    <mergeCell ref="A2:P2"/>
    <mergeCell ref="A3:P3"/>
    <mergeCell ref="L4:L6"/>
    <mergeCell ref="M4:M6"/>
    <mergeCell ref="N4:N5"/>
    <mergeCell ref="O4:O5"/>
    <mergeCell ref="P4:P5"/>
    <mergeCell ref="F4:F6"/>
    <mergeCell ref="H4:H6"/>
    <mergeCell ref="G4:G6"/>
    <mergeCell ref="I4:I6"/>
    <mergeCell ref="J4:J6"/>
    <mergeCell ref="K4:K6"/>
    <mergeCell ref="B4:B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86"/>
  <sheetViews>
    <sheetView workbookViewId="0">
      <selection activeCell="A4" sqref="A4:A6"/>
    </sheetView>
  </sheetViews>
  <sheetFormatPr baseColWidth="10" defaultRowHeight="15" x14ac:dyDescent="0.2"/>
  <cols>
    <col min="1" max="1" width="21.5703125" style="9" customWidth="1"/>
    <col min="2" max="2" width="51" style="9" customWidth="1"/>
    <col min="3" max="3" width="15.5703125" style="15" customWidth="1"/>
    <col min="4" max="4" width="13" style="15" customWidth="1"/>
    <col min="5" max="5" width="15.85546875" style="15" customWidth="1"/>
    <col min="6" max="6" width="15.42578125" style="15" customWidth="1"/>
    <col min="7" max="7" width="13.28515625" style="15" customWidth="1"/>
    <col min="8" max="8" width="16.28515625" style="15" customWidth="1"/>
    <col min="9" max="9" width="17.5703125" style="15" customWidth="1"/>
    <col min="10" max="11" width="13.28515625" style="15" customWidth="1"/>
    <col min="12" max="14" width="11.42578125" style="15"/>
    <col min="15" max="15" width="11.42578125" style="9"/>
    <col min="16" max="16" width="11.7109375" style="9" customWidth="1"/>
    <col min="17" max="16384" width="11.42578125" style="9"/>
  </cols>
  <sheetData>
    <row r="1" spans="1:16" ht="15.7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x14ac:dyDescent="0.25">
      <c r="A2" s="78" t="s">
        <v>166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7.5" customHeight="1" x14ac:dyDescent="0.25">
      <c r="A3" s="60" t="s">
        <v>250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42" customHeight="1" x14ac:dyDescent="0.2">
      <c r="A4" s="61" t="s">
        <v>66</v>
      </c>
      <c r="B4" s="80" t="s">
        <v>167</v>
      </c>
      <c r="C4" s="61" t="s">
        <v>184</v>
      </c>
      <c r="D4" s="61" t="s">
        <v>138</v>
      </c>
      <c r="E4" s="61" t="s">
        <v>185</v>
      </c>
      <c r="F4" s="61" t="s">
        <v>186</v>
      </c>
      <c r="G4" s="61" t="s">
        <v>187</v>
      </c>
      <c r="H4" s="61" t="s">
        <v>146</v>
      </c>
      <c r="I4" s="68" t="s">
        <v>213</v>
      </c>
      <c r="J4" s="61" t="s">
        <v>188</v>
      </c>
      <c r="K4" s="61" t="s">
        <v>189</v>
      </c>
      <c r="L4" s="61" t="s">
        <v>190</v>
      </c>
      <c r="M4" s="61" t="s">
        <v>1</v>
      </c>
      <c r="N4" s="61" t="s">
        <v>156</v>
      </c>
      <c r="O4" s="76" t="s">
        <v>218</v>
      </c>
      <c r="P4" s="76" t="s">
        <v>217</v>
      </c>
    </row>
    <row r="5" spans="1:16" ht="35.25" customHeight="1" x14ac:dyDescent="0.2">
      <c r="A5" s="62"/>
      <c r="B5" s="80"/>
      <c r="C5" s="62"/>
      <c r="D5" s="62"/>
      <c r="E5" s="62"/>
      <c r="F5" s="62"/>
      <c r="G5" s="62"/>
      <c r="H5" s="62"/>
      <c r="I5" s="69"/>
      <c r="J5" s="62"/>
      <c r="K5" s="62"/>
      <c r="L5" s="62"/>
      <c r="M5" s="62"/>
      <c r="N5" s="63"/>
      <c r="O5" s="77"/>
      <c r="P5" s="77"/>
    </row>
    <row r="6" spans="1:16" ht="26.25" customHeight="1" x14ac:dyDescent="0.25">
      <c r="A6" s="62"/>
      <c r="B6" s="80"/>
      <c r="C6" s="63"/>
      <c r="D6" s="63"/>
      <c r="E6" s="63"/>
      <c r="F6" s="63"/>
      <c r="G6" s="63"/>
      <c r="H6" s="63"/>
      <c r="I6" s="79"/>
      <c r="J6" s="63"/>
      <c r="K6" s="63"/>
      <c r="L6" s="63"/>
      <c r="M6" s="63"/>
      <c r="N6" s="1" t="s">
        <v>191</v>
      </c>
      <c r="O6" s="2" t="s">
        <v>160</v>
      </c>
      <c r="P6" s="2" t="s">
        <v>161</v>
      </c>
    </row>
    <row r="7" spans="1:16" ht="19.5" customHeight="1" x14ac:dyDescent="0.25">
      <c r="A7" s="27"/>
      <c r="B7" s="28"/>
      <c r="C7" s="25" t="s">
        <v>67</v>
      </c>
      <c r="D7" s="3" t="s">
        <v>139</v>
      </c>
      <c r="E7" s="3" t="s">
        <v>141</v>
      </c>
      <c r="F7" s="3" t="s">
        <v>143</v>
      </c>
      <c r="G7" s="3" t="s">
        <v>145</v>
      </c>
      <c r="H7" s="3" t="s">
        <v>147</v>
      </c>
      <c r="I7" s="3" t="s">
        <v>148</v>
      </c>
      <c r="J7" s="3" t="s">
        <v>149</v>
      </c>
      <c r="K7" s="3" t="s">
        <v>151</v>
      </c>
      <c r="L7" s="3" t="s">
        <v>154</v>
      </c>
      <c r="M7" s="3" t="s">
        <v>155</v>
      </c>
      <c r="N7" s="16">
        <v>12</v>
      </c>
      <c r="O7" s="5">
        <v>13</v>
      </c>
      <c r="P7" s="5">
        <v>14</v>
      </c>
    </row>
    <row r="8" spans="1:16" ht="22.5" customHeight="1" x14ac:dyDescent="0.25">
      <c r="A8" s="18"/>
      <c r="B8" s="29" t="s">
        <v>2</v>
      </c>
      <c r="C8" s="12">
        <v>4422305</v>
      </c>
      <c r="D8" s="12">
        <v>0</v>
      </c>
      <c r="E8" s="12">
        <v>4422305</v>
      </c>
      <c r="F8" s="12">
        <v>1105577</v>
      </c>
      <c r="G8" s="12">
        <v>0</v>
      </c>
      <c r="H8" s="12">
        <v>97289.279999999999</v>
      </c>
      <c r="I8" s="12">
        <v>164982.95000000001</v>
      </c>
      <c r="J8" s="12">
        <v>940594.05</v>
      </c>
      <c r="K8" s="12">
        <v>4257322.05</v>
      </c>
      <c r="L8" s="12">
        <v>3316728</v>
      </c>
      <c r="M8" s="12">
        <v>49370.33</v>
      </c>
      <c r="N8" s="43">
        <f>I8-M8</f>
        <v>115612.62000000001</v>
      </c>
      <c r="O8" s="17">
        <f>I8/F8</f>
        <v>0.14922791447361877</v>
      </c>
      <c r="P8" s="17">
        <f>I8/E8</f>
        <v>3.7307003926685296E-2</v>
      </c>
    </row>
    <row r="9" spans="1:16" ht="15.75" x14ac:dyDescent="0.25">
      <c r="A9" s="18" t="s">
        <v>67</v>
      </c>
      <c r="B9" s="7" t="s">
        <v>3</v>
      </c>
      <c r="C9" s="13">
        <v>4422305</v>
      </c>
      <c r="D9" s="13">
        <v>0</v>
      </c>
      <c r="E9" s="13">
        <v>4422305</v>
      </c>
      <c r="F9" s="13">
        <v>1105577</v>
      </c>
      <c r="G9" s="13">
        <v>0</v>
      </c>
      <c r="H9" s="13">
        <v>97289.279999999999</v>
      </c>
      <c r="I9" s="13">
        <v>164982.95000000001</v>
      </c>
      <c r="J9" s="13">
        <v>940594.05</v>
      </c>
      <c r="K9" s="13">
        <v>4257322.05</v>
      </c>
      <c r="L9" s="13">
        <v>3316728</v>
      </c>
      <c r="M9" s="13">
        <v>49370.33</v>
      </c>
      <c r="N9" s="44">
        <f t="shared" ref="N9:N64" si="0">I9-M9</f>
        <v>115612.62000000001</v>
      </c>
      <c r="O9" s="45">
        <f t="shared" ref="O9:O64" si="1">I9/F9</f>
        <v>0.14922791447361877</v>
      </c>
      <c r="P9" s="45">
        <f t="shared" ref="P9:P64" si="2">I9/E9</f>
        <v>3.7307003926685296E-2</v>
      </c>
    </row>
    <row r="10" spans="1:16" ht="15.75" x14ac:dyDescent="0.25">
      <c r="A10" s="18" t="s">
        <v>68</v>
      </c>
      <c r="B10" s="7" t="s">
        <v>4</v>
      </c>
      <c r="C10" s="13">
        <v>4422305</v>
      </c>
      <c r="D10" s="13">
        <v>0</v>
      </c>
      <c r="E10" s="13">
        <v>4422305</v>
      </c>
      <c r="F10" s="13">
        <v>1105577</v>
      </c>
      <c r="G10" s="13">
        <v>0</v>
      </c>
      <c r="H10" s="13">
        <v>97289.279999999999</v>
      </c>
      <c r="I10" s="13">
        <v>164982.95000000001</v>
      </c>
      <c r="J10" s="13">
        <v>940594.05</v>
      </c>
      <c r="K10" s="13">
        <v>4257322.05</v>
      </c>
      <c r="L10" s="13">
        <v>3316728</v>
      </c>
      <c r="M10" s="13">
        <v>49370.33</v>
      </c>
      <c r="N10" s="46">
        <f t="shared" si="0"/>
        <v>115612.62000000001</v>
      </c>
      <c r="O10" s="47">
        <f t="shared" si="1"/>
        <v>0.14922791447361877</v>
      </c>
      <c r="P10" s="47">
        <f t="shared" si="2"/>
        <v>3.7307003926685296E-2</v>
      </c>
    </row>
    <row r="11" spans="1:16" ht="15.75" x14ac:dyDescent="0.25">
      <c r="A11" s="18" t="s">
        <v>67</v>
      </c>
      <c r="B11" s="7" t="s">
        <v>51</v>
      </c>
      <c r="C11" s="13">
        <v>4422305</v>
      </c>
      <c r="D11" s="13">
        <v>0</v>
      </c>
      <c r="E11" s="13">
        <v>4422305</v>
      </c>
      <c r="F11" s="13">
        <v>1105577</v>
      </c>
      <c r="G11" s="13">
        <v>0</v>
      </c>
      <c r="H11" s="13">
        <v>97289.279999999999</v>
      </c>
      <c r="I11" s="13">
        <v>164982.95000000001</v>
      </c>
      <c r="J11" s="13">
        <v>940594.05</v>
      </c>
      <c r="K11" s="13">
        <v>4257322.05</v>
      </c>
      <c r="L11" s="13">
        <v>3316728</v>
      </c>
      <c r="M11" s="13">
        <v>49370.33</v>
      </c>
      <c r="N11" s="46">
        <f t="shared" si="0"/>
        <v>115612.62000000001</v>
      </c>
      <c r="O11" s="47">
        <f t="shared" si="1"/>
        <v>0.14922791447361877</v>
      </c>
      <c r="P11" s="47">
        <f t="shared" si="2"/>
        <v>3.7307003926685296E-2</v>
      </c>
    </row>
    <row r="12" spans="1:16" ht="15.75" x14ac:dyDescent="0.25">
      <c r="A12" s="19"/>
      <c r="B12" s="7" t="s">
        <v>52</v>
      </c>
      <c r="C12" s="13">
        <v>500000</v>
      </c>
      <c r="D12" s="13">
        <v>0</v>
      </c>
      <c r="E12" s="13">
        <v>500000</v>
      </c>
      <c r="F12" s="13">
        <v>125000</v>
      </c>
      <c r="G12" s="13">
        <v>0</v>
      </c>
      <c r="H12" s="13">
        <v>75960.39</v>
      </c>
      <c r="I12" s="13">
        <v>124250.72</v>
      </c>
      <c r="J12" s="13">
        <v>749.28</v>
      </c>
      <c r="K12" s="13">
        <v>375749.28</v>
      </c>
      <c r="L12" s="13">
        <v>375000</v>
      </c>
      <c r="M12" s="13">
        <v>48290.33</v>
      </c>
      <c r="N12" s="46">
        <f t="shared" si="0"/>
        <v>75960.39</v>
      </c>
      <c r="O12" s="47">
        <f t="shared" si="1"/>
        <v>0.99400575999999996</v>
      </c>
      <c r="P12" s="47">
        <f t="shared" si="2"/>
        <v>0.24850143999999999</v>
      </c>
    </row>
    <row r="13" spans="1:16" x14ac:dyDescent="0.2">
      <c r="A13" s="20"/>
      <c r="B13" s="7" t="s">
        <v>53</v>
      </c>
      <c r="C13" s="13">
        <v>500000</v>
      </c>
      <c r="D13" s="13">
        <v>0</v>
      </c>
      <c r="E13" s="13">
        <v>500000</v>
      </c>
      <c r="F13" s="13">
        <v>125000</v>
      </c>
      <c r="G13" s="13">
        <v>0</v>
      </c>
      <c r="H13" s="13">
        <v>75960.39</v>
      </c>
      <c r="I13" s="13">
        <v>124250.72</v>
      </c>
      <c r="J13" s="13">
        <v>749.28</v>
      </c>
      <c r="K13" s="13">
        <v>375749.28</v>
      </c>
      <c r="L13" s="13">
        <v>375000</v>
      </c>
      <c r="M13" s="13">
        <v>48290.33</v>
      </c>
      <c r="N13" s="46">
        <f t="shared" si="0"/>
        <v>75960.39</v>
      </c>
      <c r="O13" s="47">
        <f t="shared" si="1"/>
        <v>0.99400575999999996</v>
      </c>
      <c r="P13" s="47">
        <f t="shared" si="2"/>
        <v>0.24850143999999999</v>
      </c>
    </row>
    <row r="14" spans="1:16" ht="25.5" customHeight="1" x14ac:dyDescent="0.25">
      <c r="A14" s="31" t="s">
        <v>168</v>
      </c>
      <c r="B14" s="31" t="s">
        <v>192</v>
      </c>
      <c r="C14" s="39">
        <v>500000</v>
      </c>
      <c r="D14" s="39">
        <v>0</v>
      </c>
      <c r="E14" s="39">
        <v>500000</v>
      </c>
      <c r="F14" s="39">
        <v>125000</v>
      </c>
      <c r="G14" s="39">
        <v>0</v>
      </c>
      <c r="H14" s="39">
        <v>75960.39</v>
      </c>
      <c r="I14" s="39">
        <v>124250.72</v>
      </c>
      <c r="J14" s="39">
        <v>749.28</v>
      </c>
      <c r="K14" s="39">
        <v>375749.28</v>
      </c>
      <c r="L14" s="39">
        <v>375000</v>
      </c>
      <c r="M14" s="39">
        <v>48290.33</v>
      </c>
      <c r="N14" s="39">
        <f t="shared" si="0"/>
        <v>75960.39</v>
      </c>
      <c r="O14" s="50">
        <f t="shared" si="1"/>
        <v>0.99400575999999996</v>
      </c>
      <c r="P14" s="50">
        <f t="shared" si="2"/>
        <v>0.24850143999999999</v>
      </c>
    </row>
    <row r="15" spans="1:16" x14ac:dyDescent="0.2">
      <c r="A15" s="13"/>
      <c r="B15" s="7" t="s">
        <v>7</v>
      </c>
      <c r="C15" s="13">
        <v>500000</v>
      </c>
      <c r="D15" s="13">
        <v>0</v>
      </c>
      <c r="E15" s="13">
        <v>500000</v>
      </c>
      <c r="F15" s="13">
        <v>125000</v>
      </c>
      <c r="G15" s="13">
        <v>0</v>
      </c>
      <c r="H15" s="13"/>
      <c r="I15" s="13">
        <v>124250.72</v>
      </c>
      <c r="J15" s="13">
        <v>749.28</v>
      </c>
      <c r="K15" s="13">
        <v>375749.28</v>
      </c>
      <c r="L15" s="13">
        <v>375000</v>
      </c>
      <c r="M15" s="13">
        <v>48290.33</v>
      </c>
      <c r="N15" s="46">
        <f t="shared" si="0"/>
        <v>75960.39</v>
      </c>
      <c r="O15" s="47">
        <f t="shared" si="1"/>
        <v>0.99400575999999996</v>
      </c>
      <c r="P15" s="47">
        <f t="shared" si="2"/>
        <v>0.24850143999999999</v>
      </c>
    </row>
    <row r="16" spans="1:16" x14ac:dyDescent="0.2">
      <c r="A16" s="20" t="s">
        <v>169</v>
      </c>
      <c r="B16" s="7" t="s">
        <v>54</v>
      </c>
      <c r="C16" s="13">
        <v>500000</v>
      </c>
      <c r="D16" s="13">
        <v>0</v>
      </c>
      <c r="E16" s="13">
        <v>500000</v>
      </c>
      <c r="F16" s="13">
        <v>125000</v>
      </c>
      <c r="G16" s="13">
        <v>0</v>
      </c>
      <c r="H16" s="13">
        <v>75960.39</v>
      </c>
      <c r="I16" s="13">
        <v>124250.72</v>
      </c>
      <c r="J16" s="13">
        <v>749.28</v>
      </c>
      <c r="K16" s="13">
        <v>375749.28</v>
      </c>
      <c r="L16" s="13">
        <v>375000</v>
      </c>
      <c r="M16" s="13">
        <v>48290.33</v>
      </c>
      <c r="N16" s="46">
        <f t="shared" si="0"/>
        <v>75960.39</v>
      </c>
      <c r="O16" s="47">
        <f t="shared" si="1"/>
        <v>0.99400575999999996</v>
      </c>
      <c r="P16" s="47">
        <f t="shared" si="2"/>
        <v>0.24850143999999999</v>
      </c>
    </row>
    <row r="17" spans="1:16" x14ac:dyDescent="0.2">
      <c r="A17" s="13"/>
      <c r="B17" s="7" t="s">
        <v>199</v>
      </c>
      <c r="C17" s="13">
        <v>532328</v>
      </c>
      <c r="D17" s="13">
        <v>18725</v>
      </c>
      <c r="E17" s="13">
        <v>551053</v>
      </c>
      <c r="F17" s="13">
        <v>142173</v>
      </c>
      <c r="G17" s="13">
        <v>0</v>
      </c>
      <c r="H17" s="13">
        <v>16095.41</v>
      </c>
      <c r="I17" s="13">
        <v>35498.75</v>
      </c>
      <c r="J17" s="13">
        <v>106674.25</v>
      </c>
      <c r="K17" s="13">
        <v>515554.25</v>
      </c>
      <c r="L17" s="13">
        <v>408880</v>
      </c>
      <c r="M17" s="13">
        <v>0</v>
      </c>
      <c r="N17" s="46">
        <f t="shared" si="0"/>
        <v>35498.75</v>
      </c>
      <c r="O17" s="47">
        <f t="shared" si="1"/>
        <v>0.24968700104801897</v>
      </c>
      <c r="P17" s="47">
        <f t="shared" si="2"/>
        <v>6.4419847092747881E-2</v>
      </c>
    </row>
    <row r="18" spans="1:16" ht="31.5" x14ac:dyDescent="0.25">
      <c r="A18" s="31"/>
      <c r="B18" s="40" t="s">
        <v>193</v>
      </c>
      <c r="C18" s="39">
        <v>532328</v>
      </c>
      <c r="D18" s="39">
        <v>18725</v>
      </c>
      <c r="E18" s="39">
        <v>551053</v>
      </c>
      <c r="F18" s="39">
        <v>142173</v>
      </c>
      <c r="G18" s="39">
        <v>0</v>
      </c>
      <c r="H18" s="39">
        <v>16095.41</v>
      </c>
      <c r="I18" s="39">
        <v>35498.75</v>
      </c>
      <c r="J18" s="39">
        <v>106674.25</v>
      </c>
      <c r="K18" s="39">
        <v>515554.25</v>
      </c>
      <c r="L18" s="39">
        <v>408880</v>
      </c>
      <c r="M18" s="39">
        <v>0</v>
      </c>
      <c r="N18" s="39">
        <f t="shared" si="0"/>
        <v>35498.75</v>
      </c>
      <c r="O18" s="50">
        <f t="shared" si="1"/>
        <v>0.24968700104801897</v>
      </c>
      <c r="P18" s="50">
        <f t="shared" si="2"/>
        <v>6.4419847092747881E-2</v>
      </c>
    </row>
    <row r="19" spans="1:16" ht="31.5" x14ac:dyDescent="0.25">
      <c r="A19" s="37" t="s">
        <v>170</v>
      </c>
      <c r="B19" s="41" t="s">
        <v>194</v>
      </c>
      <c r="C19" s="35">
        <v>250618</v>
      </c>
      <c r="D19" s="35">
        <v>18725</v>
      </c>
      <c r="E19" s="35">
        <v>269343</v>
      </c>
      <c r="F19" s="35">
        <v>75671</v>
      </c>
      <c r="G19" s="35">
        <v>0</v>
      </c>
      <c r="H19" s="35">
        <v>11923.01</v>
      </c>
      <c r="I19" s="35">
        <v>21789.68</v>
      </c>
      <c r="J19" s="35">
        <v>53881.32</v>
      </c>
      <c r="K19" s="35">
        <v>247553.32</v>
      </c>
      <c r="L19" s="35">
        <v>193672</v>
      </c>
      <c r="M19" s="35">
        <v>0</v>
      </c>
      <c r="N19" s="35">
        <f t="shared" si="0"/>
        <v>21789.68</v>
      </c>
      <c r="O19" s="51">
        <f t="shared" si="1"/>
        <v>0.28795284851528324</v>
      </c>
      <c r="P19" s="51">
        <f t="shared" si="2"/>
        <v>8.0899373661093843E-2</v>
      </c>
    </row>
    <row r="20" spans="1:16" x14ac:dyDescent="0.2">
      <c r="A20" s="10"/>
      <c r="B20" s="7" t="s">
        <v>56</v>
      </c>
      <c r="C20" s="13">
        <v>250618</v>
      </c>
      <c r="D20" s="13">
        <v>18725</v>
      </c>
      <c r="E20" s="13">
        <v>269343</v>
      </c>
      <c r="F20" s="13">
        <v>75671</v>
      </c>
      <c r="G20" s="13">
        <v>0</v>
      </c>
      <c r="H20" s="13"/>
      <c r="I20" s="13">
        <v>21789.68</v>
      </c>
      <c r="J20" s="13">
        <v>53881.32</v>
      </c>
      <c r="K20" s="13">
        <v>247553.32</v>
      </c>
      <c r="L20" s="13">
        <v>193672</v>
      </c>
      <c r="M20" s="13">
        <v>0</v>
      </c>
      <c r="N20" s="46">
        <f t="shared" si="0"/>
        <v>21789.68</v>
      </c>
      <c r="O20" s="47">
        <f t="shared" si="1"/>
        <v>0.28795284851528324</v>
      </c>
      <c r="P20" s="47">
        <f t="shared" si="2"/>
        <v>8.0899373661093843E-2</v>
      </c>
    </row>
    <row r="21" spans="1:16" x14ac:dyDescent="0.2">
      <c r="A21" s="20" t="s">
        <v>201</v>
      </c>
      <c r="B21" s="7" t="s">
        <v>200</v>
      </c>
      <c r="C21" s="13">
        <v>186000</v>
      </c>
      <c r="D21" s="13">
        <v>0</v>
      </c>
      <c r="E21" s="13">
        <v>186000</v>
      </c>
      <c r="F21" s="13">
        <v>41332</v>
      </c>
      <c r="G21" s="13">
        <v>0</v>
      </c>
      <c r="H21" s="13">
        <v>11233.33</v>
      </c>
      <c r="I21" s="13">
        <v>21100</v>
      </c>
      <c r="J21" s="13">
        <v>20232</v>
      </c>
      <c r="K21" s="13">
        <v>164900</v>
      </c>
      <c r="L21" s="13">
        <v>144668</v>
      </c>
      <c r="M21" s="13">
        <v>0</v>
      </c>
      <c r="N21" s="46">
        <f t="shared" si="0"/>
        <v>21100</v>
      </c>
      <c r="O21" s="47">
        <f t="shared" si="1"/>
        <v>0.51050033872060385</v>
      </c>
      <c r="P21" s="47">
        <f t="shared" si="2"/>
        <v>0.11344086021505376</v>
      </c>
    </row>
    <row r="22" spans="1:16" x14ac:dyDescent="0.2">
      <c r="A22" s="20" t="s">
        <v>202</v>
      </c>
      <c r="B22" s="7" t="s">
        <v>10</v>
      </c>
      <c r="C22" s="13">
        <v>3300</v>
      </c>
      <c r="D22" s="13">
        <v>0</v>
      </c>
      <c r="E22" s="13">
        <v>3300</v>
      </c>
      <c r="F22" s="13">
        <v>1100</v>
      </c>
      <c r="G22" s="13">
        <v>0</v>
      </c>
      <c r="H22" s="13">
        <v>626.38</v>
      </c>
      <c r="I22" s="13">
        <v>626.38</v>
      </c>
      <c r="J22" s="13">
        <v>473.62</v>
      </c>
      <c r="K22" s="13">
        <v>2673.62</v>
      </c>
      <c r="L22" s="13">
        <v>2200</v>
      </c>
      <c r="M22" s="13">
        <v>0</v>
      </c>
      <c r="N22" s="46">
        <f t="shared" si="0"/>
        <v>626.38</v>
      </c>
      <c r="O22" s="47">
        <f t="shared" si="1"/>
        <v>0.56943636363636363</v>
      </c>
      <c r="P22" s="47">
        <f t="shared" si="2"/>
        <v>0.18981212121212121</v>
      </c>
    </row>
    <row r="23" spans="1:16" x14ac:dyDescent="0.2">
      <c r="A23" s="20" t="s">
        <v>203</v>
      </c>
      <c r="B23" s="7" t="s">
        <v>11</v>
      </c>
      <c r="C23" s="13">
        <v>23140</v>
      </c>
      <c r="D23" s="13">
        <v>0</v>
      </c>
      <c r="E23" s="13">
        <v>23140</v>
      </c>
      <c r="F23" s="13">
        <v>5140</v>
      </c>
      <c r="G23" s="13">
        <v>0</v>
      </c>
      <c r="H23" s="13">
        <v>0</v>
      </c>
      <c r="I23" s="13">
        <v>0</v>
      </c>
      <c r="J23" s="13">
        <v>5140</v>
      </c>
      <c r="K23" s="13">
        <v>23140</v>
      </c>
      <c r="L23" s="13">
        <v>18000</v>
      </c>
      <c r="M23" s="13">
        <v>0</v>
      </c>
      <c r="N23" s="46">
        <f t="shared" si="0"/>
        <v>0</v>
      </c>
      <c r="O23" s="47">
        <f t="shared" si="1"/>
        <v>0</v>
      </c>
      <c r="P23" s="47">
        <f t="shared" si="2"/>
        <v>0</v>
      </c>
    </row>
    <row r="24" spans="1:16" x14ac:dyDescent="0.2">
      <c r="A24" s="20" t="s">
        <v>204</v>
      </c>
      <c r="B24" s="7" t="s">
        <v>12</v>
      </c>
      <c r="C24" s="13">
        <v>2790</v>
      </c>
      <c r="D24" s="13">
        <v>0</v>
      </c>
      <c r="E24" s="13">
        <v>2790</v>
      </c>
      <c r="F24" s="13">
        <v>620</v>
      </c>
      <c r="G24" s="13">
        <v>0</v>
      </c>
      <c r="H24" s="13">
        <v>0</v>
      </c>
      <c r="I24" s="13">
        <v>0</v>
      </c>
      <c r="J24" s="13">
        <v>620</v>
      </c>
      <c r="K24" s="13">
        <v>2790</v>
      </c>
      <c r="L24" s="13">
        <v>2170</v>
      </c>
      <c r="M24" s="13">
        <v>0</v>
      </c>
      <c r="N24" s="46">
        <f t="shared" si="0"/>
        <v>0</v>
      </c>
      <c r="O24" s="47">
        <f t="shared" si="1"/>
        <v>0</v>
      </c>
      <c r="P24" s="47">
        <f t="shared" si="2"/>
        <v>0</v>
      </c>
    </row>
    <row r="25" spans="1:16" x14ac:dyDescent="0.2">
      <c r="A25" s="20" t="s">
        <v>205</v>
      </c>
      <c r="B25" s="7" t="s">
        <v>13</v>
      </c>
      <c r="C25" s="13">
        <v>2790</v>
      </c>
      <c r="D25" s="13">
        <v>0</v>
      </c>
      <c r="E25" s="13">
        <v>2790</v>
      </c>
      <c r="F25" s="13">
        <v>620</v>
      </c>
      <c r="G25" s="13">
        <v>0</v>
      </c>
      <c r="H25" s="13">
        <v>0</v>
      </c>
      <c r="I25" s="13">
        <v>0</v>
      </c>
      <c r="J25" s="13">
        <v>620</v>
      </c>
      <c r="K25" s="13">
        <v>2790</v>
      </c>
      <c r="L25" s="13">
        <v>2170</v>
      </c>
      <c r="M25" s="13">
        <v>0</v>
      </c>
      <c r="N25" s="46">
        <f t="shared" si="0"/>
        <v>0</v>
      </c>
      <c r="O25" s="47">
        <f t="shared" si="1"/>
        <v>0</v>
      </c>
      <c r="P25" s="47">
        <f t="shared" si="2"/>
        <v>0</v>
      </c>
    </row>
    <row r="26" spans="1:16" x14ac:dyDescent="0.2">
      <c r="A26" s="20" t="s">
        <v>206</v>
      </c>
      <c r="B26" s="7" t="s">
        <v>14</v>
      </c>
      <c r="C26" s="13">
        <v>558</v>
      </c>
      <c r="D26" s="13">
        <v>0</v>
      </c>
      <c r="E26" s="13">
        <v>558</v>
      </c>
      <c r="F26" s="13">
        <v>124</v>
      </c>
      <c r="G26" s="13">
        <v>0</v>
      </c>
      <c r="H26" s="13">
        <v>63.3</v>
      </c>
      <c r="I26" s="13">
        <v>63.3</v>
      </c>
      <c r="J26" s="13">
        <v>60.7</v>
      </c>
      <c r="K26" s="13">
        <v>494.7</v>
      </c>
      <c r="L26" s="13">
        <v>434</v>
      </c>
      <c r="M26" s="13">
        <v>0</v>
      </c>
      <c r="N26" s="46">
        <f t="shared" si="0"/>
        <v>63.3</v>
      </c>
      <c r="O26" s="47">
        <f t="shared" si="1"/>
        <v>0.51048387096774195</v>
      </c>
      <c r="P26" s="47">
        <f t="shared" si="2"/>
        <v>0.11344086021505376</v>
      </c>
    </row>
    <row r="27" spans="1:16" x14ac:dyDescent="0.2">
      <c r="A27" s="20" t="s">
        <v>251</v>
      </c>
      <c r="B27" s="7" t="s">
        <v>247</v>
      </c>
      <c r="C27" s="13">
        <v>0</v>
      </c>
      <c r="D27" s="13">
        <v>18725</v>
      </c>
      <c r="E27" s="13">
        <v>18725</v>
      </c>
      <c r="F27" s="13">
        <v>18725</v>
      </c>
      <c r="G27" s="13">
        <v>0</v>
      </c>
      <c r="H27" s="13">
        <v>0</v>
      </c>
      <c r="I27" s="13">
        <v>0</v>
      </c>
      <c r="J27" s="13">
        <v>18725</v>
      </c>
      <c r="K27" s="13">
        <v>18725</v>
      </c>
      <c r="L27" s="13">
        <v>0</v>
      </c>
      <c r="M27" s="13">
        <v>0</v>
      </c>
      <c r="N27" s="46">
        <f t="shared" si="0"/>
        <v>0</v>
      </c>
      <c r="O27" s="47">
        <f t="shared" si="1"/>
        <v>0</v>
      </c>
      <c r="P27" s="47">
        <f t="shared" si="2"/>
        <v>0</v>
      </c>
    </row>
    <row r="28" spans="1:16" x14ac:dyDescent="0.2">
      <c r="A28" s="20" t="s">
        <v>171</v>
      </c>
      <c r="B28" s="7" t="s">
        <v>46</v>
      </c>
      <c r="C28" s="13">
        <v>32040</v>
      </c>
      <c r="D28" s="13">
        <v>0</v>
      </c>
      <c r="E28" s="13">
        <v>32040</v>
      </c>
      <c r="F28" s="13">
        <v>8010</v>
      </c>
      <c r="G28" s="13">
        <v>0</v>
      </c>
      <c r="H28" s="13">
        <v>0</v>
      </c>
      <c r="I28" s="13">
        <v>0</v>
      </c>
      <c r="J28" s="13">
        <v>8010</v>
      </c>
      <c r="K28" s="13">
        <v>32040</v>
      </c>
      <c r="L28" s="13">
        <v>24030</v>
      </c>
      <c r="M28" s="13">
        <v>0</v>
      </c>
      <c r="N28" s="46">
        <f t="shared" si="0"/>
        <v>0</v>
      </c>
      <c r="O28" s="47">
        <f t="shared" si="1"/>
        <v>0</v>
      </c>
      <c r="P28" s="47">
        <f t="shared" si="2"/>
        <v>0</v>
      </c>
    </row>
    <row r="29" spans="1:16" ht="47.25" x14ac:dyDescent="0.25">
      <c r="A29" s="42" t="s">
        <v>172</v>
      </c>
      <c r="B29" s="41" t="s">
        <v>195</v>
      </c>
      <c r="C29" s="35">
        <v>216790</v>
      </c>
      <c r="D29" s="35">
        <v>0</v>
      </c>
      <c r="E29" s="35">
        <v>216790</v>
      </c>
      <c r="F29" s="35">
        <v>50272</v>
      </c>
      <c r="G29" s="35">
        <v>0</v>
      </c>
      <c r="H29" s="35">
        <v>4172.3999999999996</v>
      </c>
      <c r="I29" s="35">
        <v>13709.07</v>
      </c>
      <c r="J29" s="35">
        <v>36562.93</v>
      </c>
      <c r="K29" s="35">
        <v>203080.93</v>
      </c>
      <c r="L29" s="35">
        <v>166518</v>
      </c>
      <c r="M29" s="35">
        <v>0</v>
      </c>
      <c r="N29" s="35">
        <f t="shared" si="0"/>
        <v>13709.07</v>
      </c>
      <c r="O29" s="51">
        <f t="shared" si="1"/>
        <v>0.27269792329726289</v>
      </c>
      <c r="P29" s="51">
        <f t="shared" si="2"/>
        <v>6.3236634531113056E-2</v>
      </c>
    </row>
    <row r="30" spans="1:16" x14ac:dyDescent="0.2">
      <c r="A30" s="10"/>
      <c r="B30" s="7" t="s">
        <v>57</v>
      </c>
      <c r="C30" s="13">
        <v>216790</v>
      </c>
      <c r="D30" s="13">
        <v>0</v>
      </c>
      <c r="E30" s="13">
        <v>216790</v>
      </c>
      <c r="F30" s="13">
        <v>50272</v>
      </c>
      <c r="G30" s="13">
        <v>0</v>
      </c>
      <c r="H30" s="13"/>
      <c r="I30" s="13">
        <v>13709.07</v>
      </c>
      <c r="J30" s="13">
        <v>36562.93</v>
      </c>
      <c r="K30" s="13">
        <v>203080.93</v>
      </c>
      <c r="L30" s="13">
        <v>166518</v>
      </c>
      <c r="M30" s="13">
        <v>0</v>
      </c>
      <c r="N30" s="46">
        <f t="shared" si="0"/>
        <v>13709.07</v>
      </c>
      <c r="O30" s="47">
        <f t="shared" si="1"/>
        <v>0.27269792329726289</v>
      </c>
      <c r="P30" s="47">
        <f t="shared" si="2"/>
        <v>6.3236634531113056E-2</v>
      </c>
    </row>
    <row r="31" spans="1:16" x14ac:dyDescent="0.2">
      <c r="A31" s="13" t="s">
        <v>207</v>
      </c>
      <c r="B31" s="7" t="s">
        <v>200</v>
      </c>
      <c r="C31" s="13">
        <v>132000</v>
      </c>
      <c r="D31" s="13">
        <v>0</v>
      </c>
      <c r="E31" s="13">
        <v>132000</v>
      </c>
      <c r="F31" s="13">
        <v>29334</v>
      </c>
      <c r="G31" s="13">
        <v>0</v>
      </c>
      <c r="H31" s="13">
        <v>3350</v>
      </c>
      <c r="I31" s="13">
        <v>12886.67</v>
      </c>
      <c r="J31" s="13">
        <v>16447.330000000002</v>
      </c>
      <c r="K31" s="13">
        <v>119113.33</v>
      </c>
      <c r="L31" s="13">
        <v>102666</v>
      </c>
      <c r="M31" s="13">
        <v>0</v>
      </c>
      <c r="N31" s="46">
        <f t="shared" si="0"/>
        <v>12886.67</v>
      </c>
      <c r="O31" s="47">
        <f t="shared" si="1"/>
        <v>0.43930831117474606</v>
      </c>
      <c r="P31" s="47">
        <f t="shared" si="2"/>
        <v>9.7626287878787882E-2</v>
      </c>
    </row>
    <row r="32" spans="1:16" x14ac:dyDescent="0.2">
      <c r="A32" s="13" t="s">
        <v>208</v>
      </c>
      <c r="B32" s="7" t="s">
        <v>10</v>
      </c>
      <c r="C32" s="13">
        <v>3850</v>
      </c>
      <c r="D32" s="13">
        <v>0</v>
      </c>
      <c r="E32" s="13">
        <v>3850</v>
      </c>
      <c r="F32" s="13">
        <v>1284</v>
      </c>
      <c r="G32" s="13">
        <v>0</v>
      </c>
      <c r="H32" s="13">
        <v>783.74</v>
      </c>
      <c r="I32" s="13">
        <v>783.74</v>
      </c>
      <c r="J32" s="13">
        <v>500.26</v>
      </c>
      <c r="K32" s="13">
        <v>3066.26</v>
      </c>
      <c r="L32" s="13">
        <v>2566</v>
      </c>
      <c r="M32" s="13">
        <v>0</v>
      </c>
      <c r="N32" s="46">
        <f t="shared" si="0"/>
        <v>783.74</v>
      </c>
      <c r="O32" s="47">
        <f t="shared" si="1"/>
        <v>0.61038940809968845</v>
      </c>
      <c r="P32" s="47">
        <f t="shared" si="2"/>
        <v>0.20356883116883118</v>
      </c>
    </row>
    <row r="33" spans="1:16" x14ac:dyDescent="0.2">
      <c r="A33" s="13" t="s">
        <v>209</v>
      </c>
      <c r="B33" s="7" t="s">
        <v>11</v>
      </c>
      <c r="C33" s="13">
        <v>16584</v>
      </c>
      <c r="D33" s="13">
        <v>0</v>
      </c>
      <c r="E33" s="13">
        <v>16584</v>
      </c>
      <c r="F33" s="13">
        <v>3686</v>
      </c>
      <c r="G33" s="13">
        <v>0</v>
      </c>
      <c r="H33" s="13">
        <v>0</v>
      </c>
      <c r="I33" s="13">
        <v>0</v>
      </c>
      <c r="J33" s="13">
        <v>3686</v>
      </c>
      <c r="K33" s="13">
        <v>16584</v>
      </c>
      <c r="L33" s="13">
        <v>12898</v>
      </c>
      <c r="M33" s="13">
        <v>0</v>
      </c>
      <c r="N33" s="46">
        <f t="shared" si="0"/>
        <v>0</v>
      </c>
      <c r="O33" s="47">
        <f t="shared" si="1"/>
        <v>0</v>
      </c>
      <c r="P33" s="47">
        <f t="shared" si="2"/>
        <v>0</v>
      </c>
    </row>
    <row r="34" spans="1:16" x14ac:dyDescent="0.2">
      <c r="A34" s="13" t="s">
        <v>210</v>
      </c>
      <c r="B34" s="7" t="s">
        <v>12</v>
      </c>
      <c r="C34" s="13">
        <v>1980</v>
      </c>
      <c r="D34" s="13">
        <v>0</v>
      </c>
      <c r="E34" s="13">
        <v>1980</v>
      </c>
      <c r="F34" s="13">
        <v>440</v>
      </c>
      <c r="G34" s="13">
        <v>0</v>
      </c>
      <c r="H34" s="13">
        <v>0</v>
      </c>
      <c r="I34" s="13">
        <v>0</v>
      </c>
      <c r="J34" s="13">
        <v>440</v>
      </c>
      <c r="K34" s="13">
        <v>1980</v>
      </c>
      <c r="L34" s="13">
        <v>1540</v>
      </c>
      <c r="M34" s="13">
        <v>0</v>
      </c>
      <c r="N34" s="46">
        <f t="shared" si="0"/>
        <v>0</v>
      </c>
      <c r="O34" s="47">
        <f t="shared" si="1"/>
        <v>0</v>
      </c>
      <c r="P34" s="47">
        <f t="shared" si="2"/>
        <v>0</v>
      </c>
    </row>
    <row r="35" spans="1:16" x14ac:dyDescent="0.2">
      <c r="A35" s="13" t="s">
        <v>211</v>
      </c>
      <c r="B35" s="7" t="s">
        <v>13</v>
      </c>
      <c r="C35" s="13">
        <v>1980</v>
      </c>
      <c r="D35" s="13">
        <v>0</v>
      </c>
      <c r="E35" s="13">
        <v>1980</v>
      </c>
      <c r="F35" s="13">
        <v>440</v>
      </c>
      <c r="G35" s="13">
        <v>0</v>
      </c>
      <c r="H35" s="13">
        <v>0</v>
      </c>
      <c r="I35" s="13">
        <v>0</v>
      </c>
      <c r="J35" s="13">
        <v>440</v>
      </c>
      <c r="K35" s="13">
        <v>1980</v>
      </c>
      <c r="L35" s="13">
        <v>1540</v>
      </c>
      <c r="M35" s="13">
        <v>0</v>
      </c>
      <c r="N35" s="46">
        <f t="shared" si="0"/>
        <v>0</v>
      </c>
      <c r="O35" s="47">
        <f t="shared" si="1"/>
        <v>0</v>
      </c>
      <c r="P35" s="47">
        <f t="shared" si="2"/>
        <v>0</v>
      </c>
    </row>
    <row r="36" spans="1:16" x14ac:dyDescent="0.2">
      <c r="A36" s="13" t="s">
        <v>212</v>
      </c>
      <c r="B36" s="7" t="s">
        <v>14</v>
      </c>
      <c r="C36" s="13">
        <v>396</v>
      </c>
      <c r="D36" s="13">
        <v>0</v>
      </c>
      <c r="E36" s="13">
        <v>396</v>
      </c>
      <c r="F36" s="13">
        <v>88</v>
      </c>
      <c r="G36" s="13">
        <v>0</v>
      </c>
      <c r="H36" s="13">
        <v>38.659999999999997</v>
      </c>
      <c r="I36" s="13">
        <v>38.659999999999997</v>
      </c>
      <c r="J36" s="13">
        <v>49.34</v>
      </c>
      <c r="K36" s="13">
        <v>357.34</v>
      </c>
      <c r="L36" s="13">
        <v>308</v>
      </c>
      <c r="M36" s="13">
        <v>0</v>
      </c>
      <c r="N36" s="46">
        <f t="shared" si="0"/>
        <v>38.659999999999997</v>
      </c>
      <c r="O36" s="47">
        <f t="shared" si="1"/>
        <v>0.43931818181818177</v>
      </c>
      <c r="P36" s="47">
        <f t="shared" si="2"/>
        <v>9.7626262626262617E-2</v>
      </c>
    </row>
    <row r="37" spans="1:16" x14ac:dyDescent="0.2">
      <c r="A37" s="13" t="s">
        <v>173</v>
      </c>
      <c r="B37" s="7" t="s">
        <v>46</v>
      </c>
      <c r="C37" s="13">
        <v>60000</v>
      </c>
      <c r="D37" s="13">
        <v>0</v>
      </c>
      <c r="E37" s="13">
        <v>60000</v>
      </c>
      <c r="F37" s="13">
        <v>15000</v>
      </c>
      <c r="G37" s="13">
        <v>0</v>
      </c>
      <c r="H37" s="13">
        <v>0</v>
      </c>
      <c r="I37" s="13">
        <v>0</v>
      </c>
      <c r="J37" s="13">
        <v>15000</v>
      </c>
      <c r="K37" s="13">
        <v>60000</v>
      </c>
      <c r="L37" s="13">
        <v>45000</v>
      </c>
      <c r="M37" s="13">
        <v>0</v>
      </c>
      <c r="N37" s="46">
        <f t="shared" si="0"/>
        <v>0</v>
      </c>
      <c r="O37" s="47">
        <f t="shared" si="1"/>
        <v>0</v>
      </c>
      <c r="P37" s="47">
        <f t="shared" si="2"/>
        <v>0</v>
      </c>
    </row>
    <row r="38" spans="1:16" ht="42" customHeight="1" x14ac:dyDescent="0.25">
      <c r="A38" s="42" t="s">
        <v>174</v>
      </c>
      <c r="B38" s="41" t="s">
        <v>196</v>
      </c>
      <c r="C38" s="35">
        <v>30920</v>
      </c>
      <c r="D38" s="35">
        <v>0</v>
      </c>
      <c r="E38" s="35">
        <v>30920</v>
      </c>
      <c r="F38" s="35">
        <v>7730</v>
      </c>
      <c r="G38" s="35">
        <v>0</v>
      </c>
      <c r="H38" s="35"/>
      <c r="I38" s="35">
        <v>0</v>
      </c>
      <c r="J38" s="35">
        <v>7730</v>
      </c>
      <c r="K38" s="35">
        <v>30920</v>
      </c>
      <c r="L38" s="35">
        <v>23190</v>
      </c>
      <c r="M38" s="35">
        <v>0</v>
      </c>
      <c r="N38" s="35">
        <f t="shared" si="0"/>
        <v>0</v>
      </c>
      <c r="O38" s="51">
        <f t="shared" si="1"/>
        <v>0</v>
      </c>
      <c r="P38" s="51">
        <f t="shared" si="2"/>
        <v>0</v>
      </c>
    </row>
    <row r="39" spans="1:16" x14ac:dyDescent="0.2">
      <c r="A39" s="10"/>
      <c r="B39" s="7" t="s">
        <v>7</v>
      </c>
      <c r="C39" s="13">
        <v>30920</v>
      </c>
      <c r="D39" s="13">
        <v>0</v>
      </c>
      <c r="E39" s="13">
        <v>30920</v>
      </c>
      <c r="F39" s="13">
        <v>7730</v>
      </c>
      <c r="G39" s="13">
        <v>0</v>
      </c>
      <c r="H39" s="13"/>
      <c r="I39" s="13">
        <v>0</v>
      </c>
      <c r="J39" s="13">
        <v>7730</v>
      </c>
      <c r="K39" s="13">
        <v>30920</v>
      </c>
      <c r="L39" s="13">
        <v>23190</v>
      </c>
      <c r="M39" s="13">
        <v>0</v>
      </c>
      <c r="N39" s="46">
        <f t="shared" si="0"/>
        <v>0</v>
      </c>
      <c r="O39" s="47">
        <f t="shared" si="1"/>
        <v>0</v>
      </c>
      <c r="P39" s="47">
        <f t="shared" si="2"/>
        <v>0</v>
      </c>
    </row>
    <row r="40" spans="1:16" x14ac:dyDescent="0.2">
      <c r="A40" s="13" t="s">
        <v>175</v>
      </c>
      <c r="B40" s="7" t="s">
        <v>55</v>
      </c>
      <c r="C40" s="13">
        <v>30920</v>
      </c>
      <c r="D40" s="13">
        <v>0</v>
      </c>
      <c r="E40" s="13">
        <v>30920</v>
      </c>
      <c r="F40" s="13">
        <v>7730</v>
      </c>
      <c r="G40" s="13">
        <v>0</v>
      </c>
      <c r="H40" s="13"/>
      <c r="I40" s="13">
        <v>0</v>
      </c>
      <c r="J40" s="13">
        <v>7730</v>
      </c>
      <c r="K40" s="13">
        <v>30920</v>
      </c>
      <c r="L40" s="13">
        <v>23190</v>
      </c>
      <c r="M40" s="13">
        <v>0</v>
      </c>
      <c r="N40" s="46">
        <f t="shared" si="0"/>
        <v>0</v>
      </c>
      <c r="O40" s="47">
        <f t="shared" si="1"/>
        <v>0</v>
      </c>
      <c r="P40" s="47">
        <f t="shared" si="2"/>
        <v>0</v>
      </c>
    </row>
    <row r="41" spans="1:16" ht="63" x14ac:dyDescent="0.25">
      <c r="A41" s="42" t="s">
        <v>176</v>
      </c>
      <c r="B41" s="41" t="s">
        <v>197</v>
      </c>
      <c r="C41" s="35">
        <v>34000</v>
      </c>
      <c r="D41" s="35">
        <v>0</v>
      </c>
      <c r="E41" s="35">
        <v>34000</v>
      </c>
      <c r="F41" s="35">
        <v>8500</v>
      </c>
      <c r="G41" s="35">
        <v>0</v>
      </c>
      <c r="H41" s="35"/>
      <c r="I41" s="35">
        <v>0</v>
      </c>
      <c r="J41" s="35">
        <v>8500</v>
      </c>
      <c r="K41" s="35">
        <v>34000</v>
      </c>
      <c r="L41" s="35">
        <v>25500</v>
      </c>
      <c r="M41" s="35">
        <v>0</v>
      </c>
      <c r="N41" s="35">
        <f t="shared" si="0"/>
        <v>0</v>
      </c>
      <c r="O41" s="51">
        <f t="shared" si="1"/>
        <v>0</v>
      </c>
      <c r="P41" s="51">
        <f t="shared" si="2"/>
        <v>0</v>
      </c>
    </row>
    <row r="42" spans="1:16" x14ac:dyDescent="0.2">
      <c r="A42" s="10"/>
      <c r="B42" s="7" t="s">
        <v>58</v>
      </c>
      <c r="C42" s="13">
        <v>34000</v>
      </c>
      <c r="D42" s="13">
        <v>0</v>
      </c>
      <c r="E42" s="13">
        <v>34000</v>
      </c>
      <c r="F42" s="13">
        <v>8500</v>
      </c>
      <c r="G42" s="13">
        <v>0</v>
      </c>
      <c r="H42" s="13"/>
      <c r="I42" s="13">
        <v>0</v>
      </c>
      <c r="J42" s="13">
        <v>8500</v>
      </c>
      <c r="K42" s="13">
        <v>34000</v>
      </c>
      <c r="L42" s="13">
        <v>25500</v>
      </c>
      <c r="M42" s="13">
        <v>0</v>
      </c>
      <c r="N42" s="46">
        <f t="shared" si="0"/>
        <v>0</v>
      </c>
      <c r="O42" s="47">
        <f t="shared" si="1"/>
        <v>0</v>
      </c>
      <c r="P42" s="47">
        <f t="shared" si="2"/>
        <v>0</v>
      </c>
    </row>
    <row r="43" spans="1:16" x14ac:dyDescent="0.2">
      <c r="A43" s="13" t="s">
        <v>177</v>
      </c>
      <c r="B43" s="7" t="s">
        <v>46</v>
      </c>
      <c r="C43" s="13">
        <v>34000</v>
      </c>
      <c r="D43" s="13">
        <v>0</v>
      </c>
      <c r="E43" s="13">
        <v>34000</v>
      </c>
      <c r="F43" s="13">
        <v>8500</v>
      </c>
      <c r="G43" s="13">
        <v>0</v>
      </c>
      <c r="H43" s="13"/>
      <c r="I43" s="13">
        <v>0</v>
      </c>
      <c r="J43" s="13">
        <v>8500</v>
      </c>
      <c r="K43" s="13">
        <v>34000</v>
      </c>
      <c r="L43" s="13">
        <v>25500</v>
      </c>
      <c r="M43" s="13">
        <v>0</v>
      </c>
      <c r="N43" s="46">
        <f t="shared" si="0"/>
        <v>0</v>
      </c>
      <c r="O43" s="47">
        <f t="shared" si="1"/>
        <v>0</v>
      </c>
      <c r="P43" s="47">
        <f t="shared" si="2"/>
        <v>0</v>
      </c>
    </row>
    <row r="44" spans="1:16" ht="30.75" customHeight="1" x14ac:dyDescent="0.25">
      <c r="A44" s="36" t="s">
        <v>178</v>
      </c>
      <c r="B44" s="31" t="s">
        <v>198</v>
      </c>
      <c r="C44" s="39">
        <v>820199</v>
      </c>
      <c r="D44" s="39">
        <v>-18725</v>
      </c>
      <c r="E44" s="39">
        <v>801474</v>
      </c>
      <c r="F44" s="39">
        <v>186325</v>
      </c>
      <c r="G44" s="39">
        <v>0</v>
      </c>
      <c r="H44" s="39">
        <v>5233.4799999999996</v>
      </c>
      <c r="I44" s="39">
        <v>5233.4799999999996</v>
      </c>
      <c r="J44" s="39">
        <v>181091.52</v>
      </c>
      <c r="K44" s="39">
        <v>796240.52</v>
      </c>
      <c r="L44" s="39">
        <v>615149</v>
      </c>
      <c r="M44" s="39">
        <v>1080</v>
      </c>
      <c r="N44" s="39">
        <f t="shared" si="0"/>
        <v>4153.4799999999996</v>
      </c>
      <c r="O44" s="50">
        <f t="shared" si="1"/>
        <v>2.8087910908359048E-2</v>
      </c>
      <c r="P44" s="50">
        <f t="shared" si="2"/>
        <v>6.5298188088447028E-3</v>
      </c>
    </row>
    <row r="45" spans="1:16" x14ac:dyDescent="0.2">
      <c r="A45" s="10"/>
      <c r="B45" s="7" t="s">
        <v>59</v>
      </c>
      <c r="C45" s="13">
        <v>820199</v>
      </c>
      <c r="D45" s="13">
        <v>-18725</v>
      </c>
      <c r="E45" s="13">
        <v>801474</v>
      </c>
      <c r="F45" s="13">
        <v>186325</v>
      </c>
      <c r="G45" s="13">
        <v>0</v>
      </c>
      <c r="H45" s="13">
        <v>5233.4799999999996</v>
      </c>
      <c r="I45" s="13">
        <v>5233.4799999999996</v>
      </c>
      <c r="J45" s="13">
        <v>181091.52</v>
      </c>
      <c r="K45" s="13">
        <v>796240.52</v>
      </c>
      <c r="L45" s="13">
        <v>615149</v>
      </c>
      <c r="M45" s="13">
        <v>1080</v>
      </c>
      <c r="N45" s="46">
        <f t="shared" si="0"/>
        <v>4153.4799999999996</v>
      </c>
      <c r="O45" s="47">
        <f t="shared" si="1"/>
        <v>2.8087910908359048E-2</v>
      </c>
      <c r="P45" s="47">
        <f t="shared" si="2"/>
        <v>6.5298188088447028E-3</v>
      </c>
    </row>
    <row r="46" spans="1:16" x14ac:dyDescent="0.2">
      <c r="A46" s="10"/>
      <c r="B46" s="7" t="s">
        <v>60</v>
      </c>
      <c r="C46" s="13">
        <v>820199</v>
      </c>
      <c r="D46" s="13">
        <v>-18725</v>
      </c>
      <c r="E46" s="13">
        <v>801474</v>
      </c>
      <c r="F46" s="13">
        <v>186325</v>
      </c>
      <c r="G46" s="13">
        <v>0</v>
      </c>
      <c r="H46" s="13">
        <v>5233.4799999999996</v>
      </c>
      <c r="I46" s="13">
        <v>5233.4799999999996</v>
      </c>
      <c r="J46" s="13">
        <v>181091.52</v>
      </c>
      <c r="K46" s="13">
        <v>796240.52</v>
      </c>
      <c r="L46" s="13">
        <v>615149</v>
      </c>
      <c r="M46" s="13">
        <v>1080</v>
      </c>
      <c r="N46" s="46">
        <f t="shared" si="0"/>
        <v>4153.4799999999996</v>
      </c>
      <c r="O46" s="47">
        <f t="shared" si="1"/>
        <v>2.8087910908359048E-2</v>
      </c>
      <c r="P46" s="47">
        <f t="shared" si="2"/>
        <v>6.5298188088447028E-3</v>
      </c>
    </row>
    <row r="47" spans="1:16" x14ac:dyDescent="0.2">
      <c r="A47" s="10"/>
      <c r="B47" s="7" t="s">
        <v>7</v>
      </c>
      <c r="C47" s="13">
        <v>805899</v>
      </c>
      <c r="D47" s="13">
        <v>-66496</v>
      </c>
      <c r="E47" s="13">
        <v>739403</v>
      </c>
      <c r="F47" s="13">
        <v>134970</v>
      </c>
      <c r="G47" s="13">
        <v>0</v>
      </c>
      <c r="H47" s="13"/>
      <c r="I47" s="13">
        <v>0</v>
      </c>
      <c r="J47" s="13">
        <v>134970</v>
      </c>
      <c r="K47" s="13">
        <v>739403</v>
      </c>
      <c r="L47" s="13">
        <v>604433</v>
      </c>
      <c r="M47" s="13">
        <v>0</v>
      </c>
      <c r="N47" s="46">
        <f t="shared" si="0"/>
        <v>0</v>
      </c>
      <c r="O47" s="47">
        <f t="shared" si="1"/>
        <v>0</v>
      </c>
      <c r="P47" s="47">
        <f t="shared" si="2"/>
        <v>0</v>
      </c>
    </row>
    <row r="48" spans="1:16" x14ac:dyDescent="0.2">
      <c r="A48" s="13" t="s">
        <v>179</v>
      </c>
      <c r="B48" s="7" t="s">
        <v>54</v>
      </c>
      <c r="C48" s="13">
        <v>805899</v>
      </c>
      <c r="D48" s="13">
        <v>-66496</v>
      </c>
      <c r="E48" s="13">
        <v>739403</v>
      </c>
      <c r="F48" s="13">
        <v>134970</v>
      </c>
      <c r="G48" s="13">
        <v>0</v>
      </c>
      <c r="H48" s="13"/>
      <c r="I48" s="13">
        <v>0</v>
      </c>
      <c r="J48" s="13">
        <v>134970</v>
      </c>
      <c r="K48" s="13">
        <v>739403</v>
      </c>
      <c r="L48" s="13">
        <v>604433</v>
      </c>
      <c r="M48" s="13">
        <v>0</v>
      </c>
      <c r="N48" s="46">
        <f t="shared" si="0"/>
        <v>0</v>
      </c>
      <c r="O48" s="47">
        <f t="shared" si="1"/>
        <v>0</v>
      </c>
      <c r="P48" s="47">
        <f t="shared" si="2"/>
        <v>0</v>
      </c>
    </row>
    <row r="49" spans="1:16" x14ac:dyDescent="0.2">
      <c r="A49" s="13"/>
      <c r="B49" s="7" t="s">
        <v>61</v>
      </c>
      <c r="C49" s="13">
        <v>14300</v>
      </c>
      <c r="D49" s="13">
        <v>47771</v>
      </c>
      <c r="E49" s="13">
        <v>62071</v>
      </c>
      <c r="F49" s="13">
        <v>51355</v>
      </c>
      <c r="G49" s="13">
        <v>0</v>
      </c>
      <c r="H49" s="13"/>
      <c r="I49" s="13">
        <v>5233.4799999999996</v>
      </c>
      <c r="J49" s="13">
        <v>46121.52</v>
      </c>
      <c r="K49" s="13">
        <v>56837.52</v>
      </c>
      <c r="L49" s="13">
        <v>10716</v>
      </c>
      <c r="M49" s="13">
        <v>1080</v>
      </c>
      <c r="N49" s="46">
        <f t="shared" si="0"/>
        <v>4153.4799999999996</v>
      </c>
      <c r="O49" s="47">
        <f t="shared" si="1"/>
        <v>0.10190789601791451</v>
      </c>
      <c r="P49" s="47">
        <f t="shared" si="2"/>
        <v>8.4314414138647667E-2</v>
      </c>
    </row>
    <row r="50" spans="1:16" x14ac:dyDescent="0.2">
      <c r="A50" s="13" t="s">
        <v>180</v>
      </c>
      <c r="B50" s="7" t="s">
        <v>16</v>
      </c>
      <c r="C50" s="13">
        <v>5000</v>
      </c>
      <c r="D50" s="13">
        <v>0</v>
      </c>
      <c r="E50" s="13">
        <v>5000</v>
      </c>
      <c r="F50" s="13">
        <v>1250</v>
      </c>
      <c r="G50" s="13">
        <v>0</v>
      </c>
      <c r="H50" s="13"/>
      <c r="I50" s="13">
        <v>0</v>
      </c>
      <c r="J50" s="13">
        <v>1250</v>
      </c>
      <c r="K50" s="13">
        <v>5000</v>
      </c>
      <c r="L50" s="13">
        <v>3750</v>
      </c>
      <c r="M50" s="13">
        <v>0</v>
      </c>
      <c r="N50" s="46">
        <f t="shared" si="0"/>
        <v>0</v>
      </c>
      <c r="O50" s="47">
        <f t="shared" si="1"/>
        <v>0</v>
      </c>
      <c r="P50" s="47">
        <f t="shared" si="2"/>
        <v>0</v>
      </c>
    </row>
    <row r="51" spans="1:16" x14ac:dyDescent="0.2">
      <c r="A51" s="13" t="s">
        <v>181</v>
      </c>
      <c r="B51" s="7" t="s">
        <v>24</v>
      </c>
      <c r="C51" s="13">
        <v>5000</v>
      </c>
      <c r="D51" s="13">
        <v>0</v>
      </c>
      <c r="E51" s="13">
        <v>5000</v>
      </c>
      <c r="F51" s="13">
        <v>1250</v>
      </c>
      <c r="G51" s="13">
        <v>0</v>
      </c>
      <c r="H51" s="13">
        <v>1188</v>
      </c>
      <c r="I51" s="13">
        <v>1188</v>
      </c>
      <c r="J51" s="13">
        <v>62</v>
      </c>
      <c r="K51" s="13">
        <v>3812</v>
      </c>
      <c r="L51" s="13">
        <v>3750</v>
      </c>
      <c r="M51" s="13">
        <v>1062</v>
      </c>
      <c r="N51" s="46">
        <f t="shared" si="0"/>
        <v>126</v>
      </c>
      <c r="O51" s="47">
        <f t="shared" si="1"/>
        <v>0.95040000000000002</v>
      </c>
      <c r="P51" s="47">
        <f t="shared" si="2"/>
        <v>0.23760000000000001</v>
      </c>
    </row>
    <row r="52" spans="1:16" x14ac:dyDescent="0.2">
      <c r="A52" s="13" t="s">
        <v>182</v>
      </c>
      <c r="B52" s="7" t="s">
        <v>25</v>
      </c>
      <c r="C52" s="13">
        <v>600</v>
      </c>
      <c r="D52" s="13">
        <v>0</v>
      </c>
      <c r="E52" s="13">
        <v>600</v>
      </c>
      <c r="F52" s="13">
        <v>150</v>
      </c>
      <c r="G52" s="13">
        <v>0</v>
      </c>
      <c r="H52" s="13">
        <v>18</v>
      </c>
      <c r="I52" s="13">
        <v>18</v>
      </c>
      <c r="J52" s="13">
        <v>132</v>
      </c>
      <c r="K52" s="13">
        <v>582</v>
      </c>
      <c r="L52" s="13">
        <v>450</v>
      </c>
      <c r="M52" s="13">
        <v>18</v>
      </c>
      <c r="N52" s="46">
        <f t="shared" si="0"/>
        <v>0</v>
      </c>
      <c r="O52" s="47">
        <f t="shared" si="1"/>
        <v>0.12</v>
      </c>
      <c r="P52" s="47">
        <f t="shared" si="2"/>
        <v>0.03</v>
      </c>
    </row>
    <row r="53" spans="1:16" x14ac:dyDescent="0.2">
      <c r="A53" s="13" t="s">
        <v>229</v>
      </c>
      <c r="B53" s="7" t="s">
        <v>34</v>
      </c>
      <c r="C53" s="13">
        <v>350</v>
      </c>
      <c r="D53" s="13">
        <v>0</v>
      </c>
      <c r="E53" s="13">
        <v>350</v>
      </c>
      <c r="F53" s="13">
        <v>88</v>
      </c>
      <c r="G53" s="13">
        <v>0</v>
      </c>
      <c r="H53" s="13">
        <v>0</v>
      </c>
      <c r="I53" s="13">
        <v>0</v>
      </c>
      <c r="J53" s="13">
        <v>88</v>
      </c>
      <c r="K53" s="13">
        <v>350</v>
      </c>
      <c r="L53" s="13">
        <v>262</v>
      </c>
      <c r="M53" s="13">
        <v>0</v>
      </c>
      <c r="N53" s="46">
        <f t="shared" si="0"/>
        <v>0</v>
      </c>
      <c r="O53" s="47">
        <f t="shared" si="1"/>
        <v>0</v>
      </c>
      <c r="P53" s="47">
        <f t="shared" si="2"/>
        <v>0</v>
      </c>
    </row>
    <row r="54" spans="1:16" x14ac:dyDescent="0.2">
      <c r="A54" s="13" t="s">
        <v>231</v>
      </c>
      <c r="B54" s="7" t="s">
        <v>42</v>
      </c>
      <c r="C54" s="13">
        <v>250</v>
      </c>
      <c r="D54" s="13">
        <v>0</v>
      </c>
      <c r="E54" s="13">
        <v>250</v>
      </c>
      <c r="F54" s="13">
        <v>63</v>
      </c>
      <c r="G54" s="13">
        <v>0</v>
      </c>
      <c r="H54" s="13">
        <v>0</v>
      </c>
      <c r="I54" s="13">
        <v>0</v>
      </c>
      <c r="J54" s="13">
        <v>63</v>
      </c>
      <c r="K54" s="13">
        <v>250</v>
      </c>
      <c r="L54" s="13">
        <v>187</v>
      </c>
      <c r="M54" s="13">
        <v>0</v>
      </c>
      <c r="N54" s="46">
        <f t="shared" si="0"/>
        <v>0</v>
      </c>
      <c r="O54" s="47">
        <f t="shared" si="1"/>
        <v>0</v>
      </c>
      <c r="P54" s="47">
        <f t="shared" si="2"/>
        <v>0</v>
      </c>
    </row>
    <row r="55" spans="1:16" x14ac:dyDescent="0.2">
      <c r="A55" s="13" t="s">
        <v>232</v>
      </c>
      <c r="B55" s="7" t="s">
        <v>44</v>
      </c>
      <c r="C55" s="13">
        <v>500</v>
      </c>
      <c r="D55" s="13">
        <v>0</v>
      </c>
      <c r="E55" s="13">
        <v>500</v>
      </c>
      <c r="F55" s="13">
        <v>125</v>
      </c>
      <c r="G55" s="13">
        <v>0</v>
      </c>
      <c r="H55" s="13">
        <v>0</v>
      </c>
      <c r="I55" s="13">
        <v>0</v>
      </c>
      <c r="J55" s="13">
        <v>125</v>
      </c>
      <c r="K55" s="13">
        <v>500</v>
      </c>
      <c r="L55" s="13">
        <v>375</v>
      </c>
      <c r="M55" s="13">
        <v>0</v>
      </c>
      <c r="N55" s="46">
        <f t="shared" si="0"/>
        <v>0</v>
      </c>
      <c r="O55" s="47">
        <f t="shared" si="1"/>
        <v>0</v>
      </c>
      <c r="P55" s="47">
        <f t="shared" si="2"/>
        <v>0</v>
      </c>
    </row>
    <row r="56" spans="1:16" x14ac:dyDescent="0.2">
      <c r="A56" s="13" t="s">
        <v>233</v>
      </c>
      <c r="B56" s="7" t="s">
        <v>248</v>
      </c>
      <c r="C56" s="13">
        <v>0</v>
      </c>
      <c r="D56" s="13">
        <v>10000</v>
      </c>
      <c r="E56" s="13">
        <v>10000</v>
      </c>
      <c r="F56" s="13">
        <v>10000</v>
      </c>
      <c r="G56" s="13">
        <v>0</v>
      </c>
      <c r="H56" s="13">
        <v>4027.48</v>
      </c>
      <c r="I56" s="13">
        <v>4027.48</v>
      </c>
      <c r="J56" s="13">
        <v>5972.52</v>
      </c>
      <c r="K56" s="13">
        <v>5972.52</v>
      </c>
      <c r="L56" s="13">
        <v>0</v>
      </c>
      <c r="M56" s="13">
        <v>0</v>
      </c>
      <c r="N56" s="46">
        <f t="shared" si="0"/>
        <v>4027.48</v>
      </c>
      <c r="O56" s="47">
        <f t="shared" si="1"/>
        <v>0.40274799999999999</v>
      </c>
      <c r="P56" s="47">
        <f t="shared" si="2"/>
        <v>0.40274799999999999</v>
      </c>
    </row>
    <row r="57" spans="1:16" x14ac:dyDescent="0.2">
      <c r="A57" s="13" t="s">
        <v>233</v>
      </c>
      <c r="B57" s="7" t="s">
        <v>226</v>
      </c>
      <c r="C57" s="13">
        <v>1000</v>
      </c>
      <c r="D57" s="13">
        <v>0</v>
      </c>
      <c r="E57" s="13">
        <v>1000</v>
      </c>
      <c r="F57" s="13">
        <v>250</v>
      </c>
      <c r="G57" s="13">
        <v>0</v>
      </c>
      <c r="H57" s="13"/>
      <c r="I57" s="13">
        <v>0</v>
      </c>
      <c r="J57" s="13">
        <v>250</v>
      </c>
      <c r="K57" s="13">
        <v>1000</v>
      </c>
      <c r="L57" s="13">
        <v>750</v>
      </c>
      <c r="M57" s="13">
        <v>0</v>
      </c>
      <c r="N57" s="46">
        <f t="shared" si="0"/>
        <v>0</v>
      </c>
      <c r="O57" s="47">
        <f t="shared" si="1"/>
        <v>0</v>
      </c>
      <c r="P57" s="47">
        <f t="shared" si="2"/>
        <v>0</v>
      </c>
    </row>
    <row r="58" spans="1:16" x14ac:dyDescent="0.2">
      <c r="A58" s="13" t="s">
        <v>230</v>
      </c>
      <c r="B58" s="7" t="s">
        <v>227</v>
      </c>
      <c r="C58" s="13">
        <v>1600</v>
      </c>
      <c r="D58" s="13">
        <v>0</v>
      </c>
      <c r="E58" s="13">
        <v>1600</v>
      </c>
      <c r="F58" s="13">
        <v>408</v>
      </c>
      <c r="G58" s="13">
        <v>0</v>
      </c>
      <c r="H58" s="13"/>
      <c r="I58" s="13">
        <v>0</v>
      </c>
      <c r="J58" s="13">
        <v>408</v>
      </c>
      <c r="K58" s="13">
        <v>1600</v>
      </c>
      <c r="L58" s="13">
        <v>1192</v>
      </c>
      <c r="M58" s="13">
        <v>0</v>
      </c>
      <c r="N58" s="46">
        <f t="shared" si="0"/>
        <v>0</v>
      </c>
      <c r="O58" s="47">
        <f t="shared" si="1"/>
        <v>0</v>
      </c>
      <c r="P58" s="47">
        <f t="shared" si="2"/>
        <v>0</v>
      </c>
    </row>
    <row r="59" spans="1:16" x14ac:dyDescent="0.2">
      <c r="A59" s="13" t="s">
        <v>252</v>
      </c>
      <c r="B59" s="7" t="s">
        <v>249</v>
      </c>
      <c r="C59" s="13">
        <v>0</v>
      </c>
      <c r="D59" s="13">
        <v>37771</v>
      </c>
      <c r="E59" s="13">
        <v>37771</v>
      </c>
      <c r="F59" s="13">
        <v>37771</v>
      </c>
      <c r="G59" s="13">
        <v>0</v>
      </c>
      <c r="H59" s="13"/>
      <c r="I59" s="13">
        <v>0</v>
      </c>
      <c r="J59" s="13">
        <v>37771</v>
      </c>
      <c r="K59" s="13">
        <v>37771</v>
      </c>
      <c r="L59" s="13">
        <v>0</v>
      </c>
      <c r="M59" s="13">
        <v>0</v>
      </c>
      <c r="N59" s="46">
        <f t="shared" si="0"/>
        <v>0</v>
      </c>
      <c r="O59" s="47">
        <f t="shared" si="1"/>
        <v>0</v>
      </c>
      <c r="P59" s="47">
        <f t="shared" si="2"/>
        <v>0</v>
      </c>
    </row>
    <row r="60" spans="1:16" ht="30" customHeight="1" x14ac:dyDescent="0.25">
      <c r="A60" s="36" t="s">
        <v>183</v>
      </c>
      <c r="B60" s="31" t="s">
        <v>62</v>
      </c>
      <c r="C60" s="39">
        <v>2569778</v>
      </c>
      <c r="D60" s="39">
        <v>0</v>
      </c>
      <c r="E60" s="39">
        <v>2569778</v>
      </c>
      <c r="F60" s="39">
        <v>652079</v>
      </c>
      <c r="G60" s="39">
        <v>0</v>
      </c>
      <c r="H60" s="39"/>
      <c r="I60" s="39">
        <v>0</v>
      </c>
      <c r="J60" s="39">
        <v>652079</v>
      </c>
      <c r="K60" s="39">
        <v>2569778</v>
      </c>
      <c r="L60" s="39">
        <v>1917699</v>
      </c>
      <c r="M60" s="39">
        <v>0</v>
      </c>
      <c r="N60" s="39">
        <f t="shared" si="0"/>
        <v>0</v>
      </c>
      <c r="O60" s="50">
        <f t="shared" si="1"/>
        <v>0</v>
      </c>
      <c r="P60" s="50">
        <f t="shared" si="2"/>
        <v>0</v>
      </c>
    </row>
    <row r="61" spans="1:16" x14ac:dyDescent="0.2">
      <c r="A61" s="10"/>
      <c r="B61" s="7" t="s">
        <v>63</v>
      </c>
      <c r="C61" s="13">
        <v>2569778</v>
      </c>
      <c r="D61" s="13">
        <v>0</v>
      </c>
      <c r="E61" s="13">
        <v>2569778</v>
      </c>
      <c r="F61" s="13">
        <v>652079</v>
      </c>
      <c r="G61" s="13">
        <v>0</v>
      </c>
      <c r="H61" s="13"/>
      <c r="I61" s="13">
        <v>0</v>
      </c>
      <c r="J61" s="13">
        <v>652079</v>
      </c>
      <c r="K61" s="13">
        <v>2569778</v>
      </c>
      <c r="L61" s="13">
        <v>1917699</v>
      </c>
      <c r="M61" s="13">
        <v>0</v>
      </c>
      <c r="N61" s="46">
        <f t="shared" si="0"/>
        <v>0</v>
      </c>
      <c r="O61" s="47">
        <f t="shared" si="1"/>
        <v>0</v>
      </c>
      <c r="P61" s="47">
        <f t="shared" si="2"/>
        <v>0</v>
      </c>
    </row>
    <row r="62" spans="1:16" x14ac:dyDescent="0.2">
      <c r="A62" s="38"/>
      <c r="B62" s="7" t="s">
        <v>64</v>
      </c>
      <c r="C62" s="13">
        <v>2569778</v>
      </c>
      <c r="D62" s="13">
        <v>0</v>
      </c>
      <c r="E62" s="13">
        <v>2569778</v>
      </c>
      <c r="F62" s="13">
        <v>652079</v>
      </c>
      <c r="G62" s="13">
        <v>0</v>
      </c>
      <c r="H62" s="13"/>
      <c r="I62" s="13">
        <v>0</v>
      </c>
      <c r="J62" s="13">
        <v>652079</v>
      </c>
      <c r="K62" s="13">
        <v>2569778</v>
      </c>
      <c r="L62" s="13">
        <v>1917699</v>
      </c>
      <c r="M62" s="13">
        <v>0</v>
      </c>
      <c r="N62" s="46">
        <f t="shared" si="0"/>
        <v>0</v>
      </c>
      <c r="O62" s="47">
        <f t="shared" si="1"/>
        <v>0</v>
      </c>
      <c r="P62" s="47">
        <f t="shared" si="2"/>
        <v>0</v>
      </c>
    </row>
    <row r="63" spans="1:16" ht="15.75" x14ac:dyDescent="0.25">
      <c r="A63" s="19"/>
      <c r="B63" s="7" t="s">
        <v>7</v>
      </c>
      <c r="C63" s="13">
        <v>2569778</v>
      </c>
      <c r="D63" s="13">
        <v>0</v>
      </c>
      <c r="E63" s="13">
        <v>2569778</v>
      </c>
      <c r="F63" s="13">
        <v>652079</v>
      </c>
      <c r="G63" s="13">
        <v>0</v>
      </c>
      <c r="H63" s="13"/>
      <c r="I63" s="13">
        <v>0</v>
      </c>
      <c r="J63" s="13">
        <v>652079</v>
      </c>
      <c r="K63" s="13">
        <v>2569778</v>
      </c>
      <c r="L63" s="13">
        <v>1917699</v>
      </c>
      <c r="M63" s="13">
        <v>0</v>
      </c>
      <c r="N63" s="46">
        <f t="shared" si="0"/>
        <v>0</v>
      </c>
      <c r="O63" s="47">
        <f t="shared" si="1"/>
        <v>0</v>
      </c>
      <c r="P63" s="47">
        <f t="shared" si="2"/>
        <v>0</v>
      </c>
    </row>
    <row r="64" spans="1:16" x14ac:dyDescent="0.2">
      <c r="A64" s="14" t="s">
        <v>234</v>
      </c>
      <c r="B64" s="11" t="s">
        <v>228</v>
      </c>
      <c r="C64" s="14">
        <v>2569778</v>
      </c>
      <c r="D64" s="14">
        <v>0</v>
      </c>
      <c r="E64" s="14">
        <v>2569778</v>
      </c>
      <c r="F64" s="14">
        <v>652079</v>
      </c>
      <c r="G64" s="14">
        <v>0</v>
      </c>
      <c r="H64" s="14"/>
      <c r="I64" s="14">
        <v>0</v>
      </c>
      <c r="J64" s="14">
        <v>652079</v>
      </c>
      <c r="K64" s="14">
        <v>2569778</v>
      </c>
      <c r="L64" s="14">
        <v>1917699</v>
      </c>
      <c r="M64" s="14">
        <v>0</v>
      </c>
      <c r="N64" s="48">
        <f t="shared" si="0"/>
        <v>0</v>
      </c>
      <c r="O64" s="49">
        <f t="shared" si="1"/>
        <v>0</v>
      </c>
      <c r="P64" s="49">
        <f t="shared" si="2"/>
        <v>0</v>
      </c>
    </row>
    <row r="86" spans="1:1" ht="15.75" x14ac:dyDescent="0.25">
      <c r="A86" s="30" t="s">
        <v>223</v>
      </c>
    </row>
  </sheetData>
  <mergeCells count="19">
    <mergeCell ref="F4:F6"/>
    <mergeCell ref="G4:G6"/>
    <mergeCell ref="H4:H6"/>
    <mergeCell ref="O4:O5"/>
    <mergeCell ref="P4:P5"/>
    <mergeCell ref="A4:A6"/>
    <mergeCell ref="A1:P1"/>
    <mergeCell ref="A2:P2"/>
    <mergeCell ref="A3:P3"/>
    <mergeCell ref="I4:I6"/>
    <mergeCell ref="J4:J6"/>
    <mergeCell ref="K4:K6"/>
    <mergeCell ref="L4:L6"/>
    <mergeCell ref="M4:M6"/>
    <mergeCell ref="N4:N5"/>
    <mergeCell ref="B4:B6"/>
    <mergeCell ref="C4:C6"/>
    <mergeCell ref="D4:D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DE FUN FEBRERO 2022</vt:lpstr>
      <vt:lpstr>EJECUCIÓN DE INV 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2022-03-08T16:15:36Z</cp:lastPrinted>
  <dcterms:created xsi:type="dcterms:W3CDTF">2019-09-04T18:17:37Z</dcterms:created>
  <dcterms:modified xsi:type="dcterms:W3CDTF">2022-03-08T16:43:35Z</dcterms:modified>
</cp:coreProperties>
</file>