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1\INFORME EJECUCIÓN PRESUP. ENERO-DIC 2021 WEB\INFORME PAG WEB 2021\"/>
    </mc:Choice>
  </mc:AlternateContent>
  <bookViews>
    <workbookView xWindow="0" yWindow="0" windowWidth="7470" windowHeight="2100" tabRatio="965"/>
  </bookViews>
  <sheets>
    <sheet name="EJECUCIÓN DE FUN JULIO 2021" sheetId="50" r:id="rId1"/>
    <sheet name="EJECUCIÓN DE INV JULIO 2021" sheetId="51" r:id="rId2"/>
  </sheets>
  <definedNames>
    <definedName name="_xlnm.Print_Titles" localSheetId="0">'EJECUCIÓN DE FUN JULIO 2021'!$4:$7</definedName>
    <definedName name="_xlnm.Print_Titles" localSheetId="1">'EJECUCIÓN DE INV JULIO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51" l="1"/>
  <c r="P10" i="51"/>
  <c r="P11" i="51"/>
  <c r="P12" i="51"/>
  <c r="P13" i="51"/>
  <c r="P14" i="51"/>
  <c r="P15" i="51"/>
  <c r="P16" i="51"/>
  <c r="P17" i="51"/>
  <c r="P18" i="51"/>
  <c r="P19" i="51"/>
  <c r="P20" i="51"/>
  <c r="P21" i="51"/>
  <c r="P22" i="51"/>
  <c r="P23" i="51"/>
  <c r="P24" i="51"/>
  <c r="P25" i="51"/>
  <c r="P26" i="51"/>
  <c r="P27" i="51"/>
  <c r="P28" i="51"/>
  <c r="P29" i="51"/>
  <c r="P30" i="51"/>
  <c r="P31" i="51"/>
  <c r="P33" i="51"/>
  <c r="P34" i="51"/>
  <c r="P35" i="51"/>
  <c r="P36" i="51"/>
  <c r="P37" i="51"/>
  <c r="P38" i="51"/>
  <c r="P39" i="51"/>
  <c r="P40" i="51"/>
  <c r="P41" i="51"/>
  <c r="P42" i="51"/>
  <c r="P43" i="51"/>
  <c r="P44" i="51"/>
  <c r="P45" i="51"/>
  <c r="P46" i="51"/>
  <c r="P50" i="51"/>
  <c r="P51" i="51"/>
  <c r="P52" i="51"/>
  <c r="P53" i="51"/>
  <c r="P54" i="51"/>
  <c r="P55" i="51"/>
  <c r="P56" i="51"/>
  <c r="P57" i="51"/>
  <c r="P58" i="51"/>
  <c r="P59" i="51"/>
  <c r="P60" i="51"/>
  <c r="P61" i="51"/>
  <c r="P62" i="51"/>
  <c r="P63" i="51"/>
  <c r="P64" i="51"/>
  <c r="P65" i="51"/>
  <c r="P66" i="51"/>
  <c r="P67" i="51"/>
  <c r="P68" i="51"/>
  <c r="P69" i="51"/>
  <c r="P70" i="51"/>
  <c r="P71" i="51"/>
  <c r="P72" i="51"/>
  <c r="P73" i="51"/>
  <c r="P74" i="51"/>
  <c r="P75" i="51"/>
  <c r="P76" i="51"/>
  <c r="P77" i="51"/>
  <c r="P78" i="51"/>
  <c r="P79" i="51"/>
  <c r="P80" i="51"/>
  <c r="O8" i="51"/>
  <c r="P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3" i="51"/>
  <c r="O34" i="51"/>
  <c r="O35" i="51"/>
  <c r="O36" i="51"/>
  <c r="O37" i="51"/>
  <c r="O38" i="51"/>
  <c r="O39" i="51"/>
  <c r="O40" i="51"/>
  <c r="O41" i="51"/>
  <c r="O42" i="51"/>
  <c r="O43" i="51"/>
  <c r="O44" i="51"/>
  <c r="O45" i="51"/>
  <c r="O46" i="51"/>
  <c r="O50" i="51"/>
  <c r="O51" i="51"/>
  <c r="O52" i="51"/>
  <c r="O53" i="51"/>
  <c r="O54" i="51"/>
  <c r="O55" i="51"/>
  <c r="O56" i="51"/>
  <c r="O57" i="51"/>
  <c r="O58" i="51"/>
  <c r="O59" i="51"/>
  <c r="O60" i="51"/>
  <c r="O61" i="51"/>
  <c r="O62" i="51"/>
  <c r="O63" i="51"/>
  <c r="O64" i="51"/>
  <c r="O65" i="51"/>
  <c r="O67" i="51"/>
  <c r="O68" i="51"/>
  <c r="O69" i="51"/>
  <c r="O70" i="51"/>
  <c r="O72" i="51"/>
  <c r="O73" i="51"/>
  <c r="O74" i="51"/>
  <c r="O75" i="51"/>
  <c r="O76" i="51"/>
  <c r="O77" i="51"/>
  <c r="O78" i="51"/>
  <c r="O79" i="51"/>
  <c r="O80" i="51"/>
  <c r="N9" i="51"/>
  <c r="N10" i="51"/>
  <c r="N11" i="51"/>
  <c r="N12" i="51"/>
  <c r="N13" i="51"/>
  <c r="N14" i="51"/>
  <c r="N15" i="51"/>
  <c r="N16" i="51"/>
  <c r="N17" i="51"/>
  <c r="N18" i="51"/>
  <c r="N19" i="51"/>
  <c r="N20" i="51"/>
  <c r="N21" i="51"/>
  <c r="N22" i="51"/>
  <c r="N23" i="51"/>
  <c r="N24" i="51"/>
  <c r="N25" i="51"/>
  <c r="N26" i="51"/>
  <c r="N27" i="51"/>
  <c r="N28" i="51"/>
  <c r="N29" i="51"/>
  <c r="N30" i="51"/>
  <c r="N31" i="51"/>
  <c r="N32" i="51"/>
  <c r="N33" i="51"/>
  <c r="N34" i="51"/>
  <c r="N35" i="51"/>
  <c r="N36" i="51"/>
  <c r="N37" i="51"/>
  <c r="N38" i="51"/>
  <c r="N39" i="51"/>
  <c r="N40" i="51"/>
  <c r="N41" i="51"/>
  <c r="N42" i="51"/>
  <c r="N43" i="51"/>
  <c r="N44" i="51"/>
  <c r="N45" i="51"/>
  <c r="N46" i="51"/>
  <c r="N47" i="51"/>
  <c r="N48" i="51"/>
  <c r="N49" i="51"/>
  <c r="N50" i="51"/>
  <c r="N51" i="51"/>
  <c r="N52" i="51"/>
  <c r="N53" i="51"/>
  <c r="N54" i="51"/>
  <c r="N55" i="51"/>
  <c r="N56" i="51"/>
  <c r="N57" i="51"/>
  <c r="N58" i="51"/>
  <c r="N59" i="51"/>
  <c r="N60" i="51"/>
  <c r="N61" i="51"/>
  <c r="N62" i="51"/>
  <c r="N63" i="51"/>
  <c r="N64" i="51"/>
  <c r="N65" i="51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" i="51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52" i="50"/>
  <c r="P53" i="50"/>
  <c r="P54" i="50"/>
  <c r="P55" i="50"/>
  <c r="P56" i="50"/>
  <c r="P57" i="50"/>
  <c r="P58" i="50"/>
  <c r="P59" i="50"/>
  <c r="P60" i="50"/>
  <c r="P61" i="50"/>
  <c r="P62" i="50"/>
  <c r="P63" i="50"/>
  <c r="P64" i="50"/>
  <c r="P65" i="50"/>
  <c r="P66" i="50"/>
  <c r="P67" i="50"/>
  <c r="P68" i="50"/>
  <c r="P69" i="50"/>
  <c r="P70" i="50"/>
  <c r="P71" i="50"/>
  <c r="P72" i="50"/>
  <c r="P73" i="50"/>
  <c r="P74" i="50"/>
  <c r="P75" i="50"/>
  <c r="P76" i="50"/>
  <c r="P77" i="50"/>
  <c r="P78" i="50"/>
  <c r="P79" i="50"/>
  <c r="P80" i="50"/>
  <c r="P81" i="50"/>
  <c r="P82" i="50"/>
  <c r="P83" i="50"/>
  <c r="P84" i="50"/>
  <c r="P85" i="50"/>
  <c r="P86" i="50"/>
  <c r="P87" i="50"/>
  <c r="P88" i="50"/>
  <c r="P89" i="50"/>
  <c r="P90" i="50"/>
  <c r="P91" i="50"/>
  <c r="P92" i="50"/>
  <c r="P93" i="50"/>
  <c r="P94" i="50"/>
  <c r="P95" i="50"/>
  <c r="P96" i="50"/>
  <c r="P97" i="50"/>
  <c r="P98" i="50"/>
  <c r="P99" i="50"/>
  <c r="P100" i="50"/>
  <c r="P101" i="50"/>
  <c r="P102" i="50"/>
  <c r="P103" i="50"/>
  <c r="P104" i="50"/>
  <c r="P105" i="50"/>
  <c r="P106" i="50"/>
  <c r="P108" i="50"/>
  <c r="P109" i="50"/>
  <c r="P110" i="50"/>
  <c r="P111" i="50"/>
  <c r="P112" i="50"/>
  <c r="P113" i="50"/>
  <c r="P114" i="50"/>
  <c r="P115" i="50"/>
  <c r="P116" i="50"/>
  <c r="P117" i="50"/>
  <c r="P118" i="50"/>
  <c r="P119" i="50"/>
  <c r="P120" i="50"/>
  <c r="P121" i="50"/>
  <c r="P122" i="50"/>
  <c r="P123" i="50"/>
  <c r="P124" i="50"/>
  <c r="P125" i="50"/>
  <c r="P126" i="50"/>
  <c r="P127" i="50"/>
  <c r="P128" i="50"/>
  <c r="P129" i="50"/>
  <c r="P130" i="50"/>
  <c r="P131" i="50"/>
  <c r="P132" i="50"/>
  <c r="P133" i="50"/>
  <c r="P134" i="50"/>
  <c r="P135" i="50"/>
  <c r="P136" i="50"/>
  <c r="P137" i="50"/>
  <c r="P138" i="50"/>
  <c r="P139" i="50"/>
  <c r="P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8" i="50"/>
  <c r="O39" i="50"/>
  <c r="O40" i="50"/>
  <c r="O41" i="50"/>
  <c r="O42" i="50"/>
  <c r="O43" i="50"/>
  <c r="O44" i="50"/>
  <c r="O45" i="50"/>
  <c r="O46" i="50"/>
  <c r="O47" i="50"/>
  <c r="O48" i="50"/>
  <c r="O49" i="50"/>
  <c r="O50" i="50"/>
  <c r="O51" i="50"/>
  <c r="O52" i="50"/>
  <c r="O53" i="50"/>
  <c r="O54" i="50"/>
  <c r="O55" i="50"/>
  <c r="O56" i="50"/>
  <c r="O57" i="50"/>
  <c r="O58" i="50"/>
  <c r="O59" i="50"/>
  <c r="O60" i="50"/>
  <c r="O61" i="50"/>
  <c r="O62" i="50"/>
  <c r="O63" i="50"/>
  <c r="O64" i="50"/>
  <c r="O65" i="50"/>
  <c r="O66" i="50"/>
  <c r="O67" i="50"/>
  <c r="O68" i="50"/>
  <c r="O69" i="50"/>
  <c r="O70" i="50"/>
  <c r="O71" i="50"/>
  <c r="O72" i="50"/>
  <c r="O73" i="50"/>
  <c r="O74" i="50"/>
  <c r="O75" i="50"/>
  <c r="O76" i="50"/>
  <c r="O77" i="50"/>
  <c r="O78" i="50"/>
  <c r="O79" i="50"/>
  <c r="O80" i="50"/>
  <c r="O81" i="50"/>
  <c r="O82" i="50"/>
  <c r="O83" i="50"/>
  <c r="O84" i="50"/>
  <c r="O85" i="50"/>
  <c r="O86" i="50"/>
  <c r="O87" i="50"/>
  <c r="O88" i="50"/>
  <c r="O89" i="50"/>
  <c r="O90" i="50"/>
  <c r="O91" i="50"/>
  <c r="O92" i="50"/>
  <c r="O93" i="50"/>
  <c r="O94" i="50"/>
  <c r="O95" i="50"/>
  <c r="O96" i="50"/>
  <c r="O97" i="50"/>
  <c r="O98" i="50"/>
  <c r="O99" i="50"/>
  <c r="O100" i="50"/>
  <c r="O101" i="50"/>
  <c r="O102" i="50"/>
  <c r="O103" i="50"/>
  <c r="O104" i="50"/>
  <c r="O105" i="50"/>
  <c r="O106" i="50"/>
  <c r="O108" i="50"/>
  <c r="O109" i="50"/>
  <c r="O110" i="50"/>
  <c r="O111" i="50"/>
  <c r="O112" i="50"/>
  <c r="O113" i="50"/>
  <c r="O114" i="50"/>
  <c r="O115" i="50"/>
  <c r="O116" i="50"/>
  <c r="O117" i="50"/>
  <c r="O118" i="50"/>
  <c r="O119" i="50"/>
  <c r="O120" i="50"/>
  <c r="O121" i="50"/>
  <c r="O122" i="50"/>
  <c r="O123" i="50"/>
  <c r="O124" i="50"/>
  <c r="O125" i="50"/>
  <c r="O126" i="50"/>
  <c r="O127" i="50"/>
  <c r="O128" i="50"/>
  <c r="O129" i="50"/>
  <c r="O130" i="50"/>
  <c r="O131" i="50"/>
  <c r="O132" i="50"/>
  <c r="O133" i="50"/>
  <c r="O134" i="50"/>
  <c r="O135" i="50"/>
  <c r="O136" i="50"/>
  <c r="O137" i="50"/>
  <c r="O139" i="50"/>
  <c r="O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4" i="50"/>
  <c r="N55" i="50"/>
  <c r="N56" i="50"/>
  <c r="N57" i="50"/>
  <c r="N58" i="50"/>
  <c r="N59" i="50"/>
  <c r="N60" i="50"/>
  <c r="N61" i="50"/>
  <c r="N62" i="50"/>
  <c r="N63" i="50"/>
  <c r="N64" i="50"/>
  <c r="N65" i="50"/>
  <c r="N66" i="50"/>
  <c r="N67" i="50"/>
  <c r="N68" i="50"/>
  <c r="N69" i="50"/>
  <c r="N70" i="50"/>
  <c r="N71" i="50"/>
  <c r="N72" i="50"/>
  <c r="N73" i="50"/>
  <c r="N74" i="50"/>
  <c r="N75" i="50"/>
  <c r="N76" i="50"/>
  <c r="N77" i="50"/>
  <c r="N78" i="50"/>
  <c r="N79" i="50"/>
  <c r="N80" i="50"/>
  <c r="N81" i="50"/>
  <c r="N82" i="50"/>
  <c r="N83" i="50"/>
  <c r="N84" i="50"/>
  <c r="N85" i="50"/>
  <c r="N86" i="50"/>
  <c r="N87" i="50"/>
  <c r="N88" i="50"/>
  <c r="N89" i="50"/>
  <c r="N90" i="50"/>
  <c r="N91" i="50"/>
  <c r="N92" i="50"/>
  <c r="N93" i="50"/>
  <c r="N94" i="50"/>
  <c r="N95" i="50"/>
  <c r="N96" i="50"/>
  <c r="N97" i="50"/>
  <c r="N98" i="50"/>
  <c r="N99" i="50"/>
  <c r="N100" i="50"/>
  <c r="N101" i="50"/>
  <c r="N102" i="50"/>
  <c r="N103" i="50"/>
  <c r="N104" i="50"/>
  <c r="N105" i="50"/>
  <c r="N106" i="50"/>
  <c r="N107" i="50"/>
  <c r="N108" i="50"/>
  <c r="N109" i="50"/>
  <c r="N110" i="50"/>
  <c r="N111" i="50"/>
  <c r="N112" i="50"/>
  <c r="N113" i="50"/>
  <c r="N114" i="50"/>
  <c r="N115" i="50"/>
  <c r="N116" i="50"/>
  <c r="N117" i="50"/>
  <c r="N118" i="50"/>
  <c r="N119" i="50"/>
  <c r="N120" i="50"/>
  <c r="N121" i="50"/>
  <c r="N122" i="50"/>
  <c r="N123" i="50"/>
  <c r="N124" i="50"/>
  <c r="N125" i="50"/>
  <c r="N126" i="50"/>
  <c r="N127" i="50"/>
  <c r="N128" i="50"/>
  <c r="N129" i="50"/>
  <c r="N130" i="50"/>
  <c r="N131" i="50"/>
  <c r="N132" i="50"/>
  <c r="N133" i="50"/>
  <c r="N134" i="50"/>
  <c r="N135" i="50"/>
  <c r="N136" i="50"/>
  <c r="N137" i="50"/>
  <c r="N138" i="50"/>
  <c r="N139" i="50"/>
  <c r="N8" i="50"/>
</calcChain>
</file>

<file path=xl/sharedStrings.xml><?xml version="1.0" encoding="utf-8"?>
<sst xmlns="http://schemas.openxmlformats.org/spreadsheetml/2006/main" count="449" uniqueCount="349">
  <si>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</si>
  <si>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</si>
  <si>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</si>
  <si>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</si>
  <si>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</si>
  <si>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</si>
  <si>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</si>
  <si>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</si>
  <si>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</si>
  <si>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</si>
  <si>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</si>
  <si>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</si>
  <si>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</si>
  <si>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</si>
  <si>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</si>
  <si>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</si>
  <si>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</si>
  <si>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</si>
  <si>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</si>
  <si>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</si>
  <si>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</si>
  <si>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</si>
  <si>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</si>
  <si>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</si>
  <si>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</si>
  <si>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</si>
  <si>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</si>
  <si>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</si>
  <si>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</si>
  <si>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</si>
  <si>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</si>
  <si>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</si>
  <si>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</si>
  <si>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</si>
  <si>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</si>
  <si>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</si>
  <si>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</si>
  <si>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</si>
  <si>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</si>
  <si>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</si>
  <si>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</si>
  <si>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</si>
  <si>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</si>
  <si>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</si>
  <si>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</si>
  <si>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</si>
  <si>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</si>
  <si>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</si>
  <si>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</si>
  <si>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</si>
  <si>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</si>
  <si>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</si>
  <si>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</si>
  <si>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</si>
  <si>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</si>
  <si>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</si>
  <si>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</si>
  <si>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</si>
  <si>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</si>
  <si>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</si>
  <si>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</si>
  <si>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</si>
  <si>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</si>
  <si>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</si>
  <si>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</si>
  <si>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</si>
  <si>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</si>
  <si>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</si>
  <si>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</si>
  <si>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</si>
  <si>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</si>
  <si>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</si>
  <si>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</si>
  <si>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</si>
  <si>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</si>
  <si>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</si>
  <si>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</si>
  <si>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</si>
  <si>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</si>
  <si>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</si>
  <si>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</si>
  <si>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</si>
  <si>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</si>
  <si>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</si>
  <si>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</si>
  <si>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</si>
  <si>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</si>
  <si>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</si>
  <si>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</si>
  <si>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</si>
  <si>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</si>
  <si>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</si>
  <si>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</si>
  <si>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</si>
  <si>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</si>
  <si>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</si>
  <si>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</si>
  <si>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</si>
  <si>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</si>
  <si>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</si>
  <si>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</si>
  <si>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</si>
  <si>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</si>
  <si>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</si>
  <si>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</si>
  <si>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</si>
  <si>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</si>
  <si>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</si>
  <si>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</si>
  <si>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</si>
  <si>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</si>
  <si>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</si>
  <si>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</si>
  <si>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</si>
  <si>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</si>
  <si>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</si>
  <si>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</si>
  <si>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</si>
  <si>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</si>
  <si>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</si>
  <si>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</si>
  <si>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</si>
  <si>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</si>
  <si>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</si>
  <si>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</si>
  <si>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</si>
  <si>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</si>
  <si>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</si>
  <si>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</si>
  <si>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</si>
  <si>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</si>
  <si>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</si>
  <si>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</si>
  <si>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</si>
  <si>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</si>
  <si>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</si>
  <si>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</si>
  <si>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</si>
  <si>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</si>
  <si>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</si>
  <si>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</si>
  <si>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</si>
  <si>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</si>
  <si>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</si>
  <si>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</si>
  <si>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</si>
  <si>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</si>
  <si>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</si>
  <si>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</si>
  <si>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</si>
  <si>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</si>
  <si>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</si>
  <si>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</si>
  <si>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</si>
  <si>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</si>
  <si>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</si>
  <si>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</si>
  <si>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</si>
  <si>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</si>
  <si>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</si>
  <si>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</si>
  <si>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</si>
  <si>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</si>
  <si>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</si>
  <si>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</si>
  <si>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</si>
  <si>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</si>
  <si>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</si>
  <si>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</si>
  <si>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</si>
  <si>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</si>
  <si>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</si>
  <si>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</si>
  <si>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</si>
  <si>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</si>
  <si>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</si>
  <si>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</si>
  <si>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</si>
  <si>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</si>
  <si>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</si>
  <si>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</si>
  <si>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</si>
  <si>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</si>
  <si>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</si>
  <si>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</si>
  <si>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</si>
  <si>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</si>
  <si>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</si>
  <si>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</si>
  <si>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</si>
  <si>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</si>
  <si>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</si>
  <si>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</si>
  <si>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</si>
  <si>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</si>
  <si>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</si>
  <si>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</si>
  <si>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</si>
  <si>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</si>
  <si>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</si>
  <si>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</si>
  <si>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</si>
  <si>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</si>
  <si>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</si>
  <si>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</si>
  <si>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</si>
  <si>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</si>
  <si>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</si>
  <si>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</si>
  <si>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</si>
  <si>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</si>
  <si>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</si>
  <si>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</si>
  <si>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</si>
  <si>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</si>
  <si>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</si>
  <si>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</si>
  <si>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</si>
  <si>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</si>
  <si>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</si>
  <si>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</si>
  <si>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</si>
  <si>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</si>
  <si>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</si>
  <si>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</si>
  <si>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</si>
  <si>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</si>
  <si>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</si>
  <si>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</si>
  <si>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</si>
  <si>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</si>
  <si>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</si>
  <si>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</si>
  <si>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</si>
  <si>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</si>
  <si>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</si>
  <si>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</si>
  <si>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</si>
  <si>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</si>
  <si>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</si>
  <si>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</si>
  <si>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</si>
  <si>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</si>
  <si>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</si>
  <si>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</si>
  <si>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</si>
  <si>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</si>
  <si>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</si>
  <si>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</si>
  <si>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</si>
  <si>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</si>
  <si>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</si>
  <si>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</si>
  <si>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</si>
  <si>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</si>
  <si>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</si>
  <si>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</si>
  <si>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</si>
  <si>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</si>
  <si>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</si>
  <si>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</si>
  <si>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</si>
  <si>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</si>
  <si>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</si>
  <si>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</si>
  <si>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</si>
  <si>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</si>
  <si>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</si>
  <si>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</si>
  <si>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</si>
  <si>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</si>
  <si>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</si>
  <si>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</si>
  <si>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</si>
  <si>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</si>
  <si>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010220300.071.115</t>
  </si>
  <si>
    <t xml:space="preserve">         195  VIÁTICOS</t>
  </si>
  <si>
    <t xml:space="preserve">         196  TRANSPORTE DE PERSONAS Y B</t>
  </si>
  <si>
    <t>110220112.501.195</t>
  </si>
  <si>
    <t>110220112.501.196</t>
  </si>
  <si>
    <t xml:space="preserve">         091  SUELDOS</t>
  </si>
  <si>
    <t xml:space="preserve">         096  XIII MES</t>
  </si>
  <si>
    <t xml:space="preserve">         099  CONTRIBUCIONES A LA SEGURI</t>
  </si>
  <si>
    <t xml:space="preserve">         191  ALQUILERES</t>
  </si>
  <si>
    <t>010210102.071.091</t>
  </si>
  <si>
    <t>010210102.071.096</t>
  </si>
  <si>
    <t>010210102.071.099</t>
  </si>
  <si>
    <t>010210102.071.191</t>
  </si>
  <si>
    <t>**       010210101  Dirección y Coordinación</t>
  </si>
  <si>
    <t>****     11022  Capacitación y Asistencia Tecnica</t>
  </si>
  <si>
    <t xml:space="preserve">         192  SERVICIOS BÁSICOS</t>
  </si>
  <si>
    <t xml:space="preserve">         193  IMPRESIÓN, ENCUADERNACIÓN</t>
  </si>
  <si>
    <t xml:space="preserve">         197  SERVICIOS COMERCIALES Y FI</t>
  </si>
  <si>
    <t xml:space="preserve">         199  MANTENIMIENTO Y REPARACIÓN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</si>
  <si>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</si>
  <si>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</si>
  <si>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</si>
  <si>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</si>
  <si>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</si>
  <si>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</si>
  <si>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 xml:space="preserve">         299  REPUESTOS</t>
  </si>
  <si>
    <t xml:space="preserve">         396  MOBILIARIO DE OFICINA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</si>
  <si>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</si>
  <si>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</si>
  <si>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</si>
  <si>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</si>
  <si>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</si>
  <si>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</si>
  <si>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010210102.071.291</t>
  </si>
  <si>
    <t>010210102.071.292</t>
  </si>
  <si>
    <t>010210102.071.293</t>
  </si>
  <si>
    <t>010210102.071.296</t>
  </si>
  <si>
    <t>010210102.071.297</t>
  </si>
  <si>
    <t>010210102.071.298</t>
  </si>
  <si>
    <t>010210102.071.299</t>
  </si>
  <si>
    <t>010210102.071.396</t>
  </si>
  <si>
    <t>**       110210101  Manejo Fondo de Gara</t>
  </si>
  <si>
    <t>***      1102201  Capacitación y Asisten</t>
  </si>
  <si>
    <t xml:space="preserve">         693  BECAS DE ESTUDIOS</t>
  </si>
  <si>
    <t>110220112.501.693</t>
  </si>
  <si>
    <t xml:space="preserve">         171  CONSULTORÍAS</t>
  </si>
  <si>
    <t>110230101.501.132</t>
  </si>
  <si>
    <t>110230101.501.232</t>
  </si>
  <si>
    <t>110230101.501.275</t>
  </si>
  <si>
    <t>110230101.501.171</t>
  </si>
  <si>
    <t xml:space="preserve">         294  PRODUCTOS DE PAPEL Y CARTÓ</t>
  </si>
  <si>
    <t xml:space="preserve">         295  PRODUCTOS QUÍMICOS Y CONEX</t>
  </si>
  <si>
    <t xml:space="preserve">         639  OTRAS SIN FINES DE LUCRO</t>
  </si>
  <si>
    <t>010210102.071.294</t>
  </si>
  <si>
    <t>010210102.071.295</t>
  </si>
  <si>
    <t>010210102.071.639</t>
  </si>
  <si>
    <t>110220111.501.165</t>
  </si>
  <si>
    <t>110220111.501.169</t>
  </si>
  <si>
    <t>110220112.501.109</t>
  </si>
  <si>
    <t xml:space="preserve">         154  TRANSPORTE DE BIENES</t>
  </si>
  <si>
    <t>010210102.071.154</t>
  </si>
  <si>
    <t xml:space="preserve">         613  INDEMNIZACIONES ESPECIALES</t>
  </si>
  <si>
    <t>110220112.501.613</t>
  </si>
  <si>
    <t xml:space="preserve">         162  COMISIONES Y GASTOS BANCAR</t>
  </si>
  <si>
    <t>AL 31  DE JULIO   DE 2021</t>
  </si>
  <si>
    <t>010210102.071.162</t>
  </si>
  <si>
    <t>010220300.071.116</t>
  </si>
  <si>
    <t>**       110220116  Mejoramiento a efici</t>
  </si>
  <si>
    <t>AL 31  DE  JULIO   DE 2021</t>
  </si>
  <si>
    <t>110220116.501.</t>
  </si>
  <si>
    <t>110220116.501.231</t>
  </si>
  <si>
    <t>110220116.501.265</t>
  </si>
  <si>
    <t>110220116.501.298</t>
  </si>
  <si>
    <t>110220115.501.693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</si>
</sst>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49" fontId="6" fillId="5" borderId="4" xfId="0" applyNumberFormat="1" applyFont="1" applyFill="1" applyBorder="1" applyAlignment="1">
      <alignment horizontal="left" wrapText="1"/>
    </xf>
    <xf numFmtId="3" fontId="6" fillId="5" borderId="4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3" fontId="6" fillId="0" borderId="2" xfId="0" applyNumberFormat="1" applyFont="1" applyBorder="1"/>
    <xf numFmtId="0" fontId="5" fillId="2" borderId="0" xfId="0" applyFont="1" applyFill="1"/>
    <xf numFmtId="3" fontId="5" fillId="2" borderId="0" xfId="0" applyNumberFormat="1" applyFont="1" applyFill="1"/>
    <xf numFmtId="9" fontId="5" fillId="2" borderId="4" xfId="0" applyNumberFormat="1" applyFont="1" applyFill="1" applyBorder="1" applyAlignment="1">
      <alignment horizontal="center"/>
    </xf>
    <xf numFmtId="9" fontId="5" fillId="2" borderId="3" xfId="0" applyNumberFormat="1" applyFont="1" applyFill="1" applyBorder="1" applyAlignment="1">
      <alignment horizontal="center"/>
    </xf>
    <xf numFmtId="3" fontId="6" fillId="2" borderId="2" xfId="0" applyNumberFormat="1" applyFont="1" applyFill="1" applyBorder="1"/>
    <xf numFmtId="9" fontId="6" fillId="2" borderId="2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left"/>
    </xf>
    <xf numFmtId="3" fontId="6" fillId="7" borderId="4" xfId="0" applyNumberFormat="1" applyFont="1" applyFill="1" applyBorder="1" applyAlignment="1">
      <alignment horizontal="left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6" borderId="3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/>
    <xf numFmtId="9" fontId="6" fillId="5" borderId="4" xfId="0" applyNumberFormat="1" applyFont="1" applyFill="1" applyBorder="1" applyAlignment="1">
      <alignment horizontal="center"/>
    </xf>
    <xf numFmtId="49" fontId="6" fillId="8" borderId="4" xfId="0" applyNumberFormat="1" applyFont="1" applyFill="1" applyBorder="1" applyAlignment="1">
      <alignment horizontal="left"/>
    </xf>
    <xf numFmtId="3" fontId="6" fillId="8" borderId="4" xfId="0" applyNumberFormat="1" applyFont="1" applyFill="1" applyBorder="1"/>
    <xf numFmtId="9" fontId="6" fillId="8" borderId="4" xfId="0" applyNumberFormat="1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 wrapText="1"/>
    </xf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43"/>
  <sheetViews>
    <sheetView tabSelected="1" workbookViewId="0">
      <selection activeCell="E22" sqref="E22"/>
    </sheetView>
  </sheetViews>
  <sheetFormatPr baseColWidth="10" defaultRowHeight="15" x14ac:dyDescent="0.2"/>
  <cols>
    <col min="1" max="1" width="22" style="10" customWidth="1"/>
    <col min="2" max="2" width="50" style="43" customWidth="1"/>
    <col min="3" max="3" width="15.7109375" style="44" customWidth="1"/>
    <col min="4" max="4" width="12.28515625" style="44" customWidth="1"/>
    <col min="5" max="5" width="16.140625" style="44" customWidth="1"/>
    <col min="6" max="6" width="13.5703125" style="44" customWidth="1"/>
    <col min="7" max="7" width="12.85546875" style="44" customWidth="1"/>
    <col min="8" max="8" width="15.140625" style="44" customWidth="1"/>
    <col min="9" max="9" width="16.5703125" style="44" customWidth="1"/>
    <col min="10" max="10" width="14" style="44" customWidth="1"/>
    <col min="11" max="11" width="15.140625" style="44" customWidth="1"/>
    <col min="12" max="12" width="11.5703125" style="44" customWidth="1"/>
    <col min="13" max="13" width="12.140625" style="44" customWidth="1"/>
    <col min="14" max="14" width="11.28515625" style="43" customWidth="1"/>
    <col min="15" max="15" width="11.42578125" style="43"/>
    <col min="16" max="16" width="10.140625" style="43" customWidth="1"/>
    <col min="17" max="16384" width="11.42578125" style="43"/>
  </cols>
  <sheetData>
    <row r="1" spans="1:16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7.75" customHeight="1" x14ac:dyDescent="0.25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32.25" customHeight="1" x14ac:dyDescent="0.25">
      <c r="A3" s="61" t="s">
        <v>339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45" customHeight="1" x14ac:dyDescent="0.2">
      <c r="A4" s="68" t="s">
        <v>88</v>
      </c>
      <c r="B4" s="53" t="s">
        <v>212</v>
      </c>
      <c r="C4" s="53" t="s">
        <v>234</v>
      </c>
      <c r="D4" s="53" t="s">
        <v>183</v>
      </c>
      <c r="E4" s="53" t="s">
        <v>185</v>
      </c>
      <c r="F4" s="53" t="s">
        <v>187</v>
      </c>
      <c r="G4" s="71" t="s">
        <v>189</v>
      </c>
      <c r="H4" s="62" t="s">
        <v>272</v>
      </c>
      <c r="I4" s="64" t="s">
        <v>273</v>
      </c>
      <c r="J4" s="53" t="s">
        <v>195</v>
      </c>
      <c r="K4" s="53" t="s">
        <v>197</v>
      </c>
      <c r="L4" s="53" t="s">
        <v>198</v>
      </c>
      <c r="M4" s="53" t="s">
        <v>1</v>
      </c>
      <c r="N4" s="53" t="s">
        <v>201</v>
      </c>
      <c r="O4" s="55" t="s">
        <v>202</v>
      </c>
      <c r="P4" s="57" t="s">
        <v>203</v>
      </c>
    </row>
    <row r="5" spans="1:16" ht="36.75" customHeight="1" x14ac:dyDescent="0.2">
      <c r="A5" s="69"/>
      <c r="B5" s="67"/>
      <c r="C5" s="67"/>
      <c r="D5" s="67"/>
      <c r="E5" s="67"/>
      <c r="F5" s="67"/>
      <c r="G5" s="72"/>
      <c r="H5" s="63"/>
      <c r="I5" s="65"/>
      <c r="J5" s="67"/>
      <c r="K5" s="67"/>
      <c r="L5" s="67"/>
      <c r="M5" s="67"/>
      <c r="N5" s="54"/>
      <c r="O5" s="56"/>
      <c r="P5" s="58"/>
    </row>
    <row r="6" spans="1:16" ht="26.25" customHeight="1" x14ac:dyDescent="0.25">
      <c r="A6" s="70"/>
      <c r="B6" s="54"/>
      <c r="C6" s="54"/>
      <c r="D6" s="54"/>
      <c r="E6" s="54"/>
      <c r="F6" s="54"/>
      <c r="G6" s="73"/>
      <c r="H6" s="63"/>
      <c r="I6" s="66"/>
      <c r="J6" s="54"/>
      <c r="K6" s="54"/>
      <c r="L6" s="54"/>
      <c r="M6" s="54"/>
      <c r="N6" s="1" t="s">
        <v>204</v>
      </c>
      <c r="O6" s="23" t="s">
        <v>205</v>
      </c>
      <c r="P6" s="24" t="s">
        <v>206</v>
      </c>
    </row>
    <row r="7" spans="1:16" ht="15.75" x14ac:dyDescent="0.25">
      <c r="A7" s="28"/>
      <c r="B7" s="30"/>
      <c r="C7" s="27" t="s">
        <v>89</v>
      </c>
      <c r="D7" s="3" t="s">
        <v>184</v>
      </c>
      <c r="E7" s="3" t="s">
        <v>186</v>
      </c>
      <c r="F7" s="3" t="s">
        <v>188</v>
      </c>
      <c r="G7" s="26" t="s">
        <v>190</v>
      </c>
      <c r="H7" s="78" t="s">
        <v>192</v>
      </c>
      <c r="I7" s="27" t="s">
        <v>193</v>
      </c>
      <c r="J7" s="3" t="s">
        <v>194</v>
      </c>
      <c r="K7" s="3" t="s">
        <v>196</v>
      </c>
      <c r="L7" s="3" t="s">
        <v>199</v>
      </c>
      <c r="M7" s="26" t="s">
        <v>200</v>
      </c>
      <c r="N7" s="4">
        <v>12</v>
      </c>
      <c r="O7" s="25" t="s">
        <v>270</v>
      </c>
      <c r="P7" s="19" t="s">
        <v>271</v>
      </c>
    </row>
    <row r="8" spans="1:16" ht="15.75" x14ac:dyDescent="0.25">
      <c r="A8" s="29"/>
      <c r="B8" s="31" t="s">
        <v>2</v>
      </c>
      <c r="C8" s="13">
        <v>5979721</v>
      </c>
      <c r="D8" s="13">
        <v>0</v>
      </c>
      <c r="E8" s="13">
        <v>5979721</v>
      </c>
      <c r="F8" s="13">
        <v>3646661</v>
      </c>
      <c r="G8" s="13">
        <v>62824.639999999999</v>
      </c>
      <c r="H8" s="13">
        <v>412815.04</v>
      </c>
      <c r="I8" s="13">
        <v>2339430.37</v>
      </c>
      <c r="J8" s="13">
        <v>276398.81</v>
      </c>
      <c r="K8" s="13">
        <v>2546634.17</v>
      </c>
      <c r="L8" s="13">
        <v>2333060</v>
      </c>
      <c r="M8" s="13">
        <v>1741351.34</v>
      </c>
      <c r="N8" s="47">
        <f>I8-M8</f>
        <v>598079.03</v>
      </c>
      <c r="O8" s="48">
        <f>I8/F8</f>
        <v>0.64152669250034489</v>
      </c>
      <c r="P8" s="48">
        <f>I8/E8</f>
        <v>0.39122734488783006</v>
      </c>
    </row>
    <row r="9" spans="1:16" ht="15.75" x14ac:dyDescent="0.25">
      <c r="A9" s="6" t="s">
        <v>89</v>
      </c>
      <c r="B9" s="7" t="s">
        <v>3</v>
      </c>
      <c r="C9" s="14">
        <v>5979721</v>
      </c>
      <c r="D9" s="14">
        <v>0</v>
      </c>
      <c r="E9" s="14">
        <v>5979721</v>
      </c>
      <c r="F9" s="14">
        <v>3646661</v>
      </c>
      <c r="G9" s="14">
        <v>62824.639999999999</v>
      </c>
      <c r="H9" s="14">
        <v>412815.04</v>
      </c>
      <c r="I9" s="14">
        <v>2339430.37</v>
      </c>
      <c r="J9" s="14">
        <v>276398.81</v>
      </c>
      <c r="K9" s="14">
        <v>2546634.17</v>
      </c>
      <c r="L9" s="14">
        <v>2333060</v>
      </c>
      <c r="M9" s="14">
        <v>1741351.34</v>
      </c>
      <c r="N9" s="14">
        <f t="shared" ref="N9:N72" si="0">I9-M9</f>
        <v>598079.03</v>
      </c>
      <c r="O9" s="45">
        <f t="shared" ref="O9:O72" si="1">I9/F9</f>
        <v>0.64152669250034489</v>
      </c>
      <c r="P9" s="45">
        <f t="shared" ref="P9:P72" si="2">I9/E9</f>
        <v>0.39122734488783006</v>
      </c>
    </row>
    <row r="10" spans="1:16" ht="15.75" x14ac:dyDescent="0.25">
      <c r="A10" s="8" t="s">
        <v>90</v>
      </c>
      <c r="B10" s="7" t="s">
        <v>4</v>
      </c>
      <c r="C10" s="14">
        <v>5979721</v>
      </c>
      <c r="D10" s="14">
        <v>0</v>
      </c>
      <c r="E10" s="14">
        <v>5979721</v>
      </c>
      <c r="F10" s="14">
        <v>3646661</v>
      </c>
      <c r="G10" s="14">
        <v>62824.639999999999</v>
      </c>
      <c r="H10" s="14">
        <v>412815.04</v>
      </c>
      <c r="I10" s="14">
        <v>2339430.37</v>
      </c>
      <c r="J10" s="14">
        <v>276398.81</v>
      </c>
      <c r="K10" s="14">
        <v>2546634.17</v>
      </c>
      <c r="L10" s="14">
        <v>2333060</v>
      </c>
      <c r="M10" s="14">
        <v>1741351.34</v>
      </c>
      <c r="N10" s="14">
        <f t="shared" si="0"/>
        <v>598079.03</v>
      </c>
      <c r="O10" s="45">
        <f t="shared" si="1"/>
        <v>0.64152669250034489</v>
      </c>
      <c r="P10" s="45">
        <f t="shared" si="2"/>
        <v>0.39122734488783006</v>
      </c>
    </row>
    <row r="11" spans="1:16" ht="15.75" x14ac:dyDescent="0.25">
      <c r="A11" s="8" t="s">
        <v>91</v>
      </c>
      <c r="B11" s="41" t="s">
        <v>5</v>
      </c>
      <c r="C11" s="14">
        <v>5979721</v>
      </c>
      <c r="D11" s="14">
        <v>0</v>
      </c>
      <c r="E11" s="14">
        <v>5979721</v>
      </c>
      <c r="F11" s="14">
        <v>3646661</v>
      </c>
      <c r="G11" s="14">
        <v>62824.639999999999</v>
      </c>
      <c r="H11" s="14">
        <v>412815.04</v>
      </c>
      <c r="I11" s="14">
        <v>2339430.37</v>
      </c>
      <c r="J11" s="14">
        <v>276398.81</v>
      </c>
      <c r="K11" s="14">
        <v>2546634.17</v>
      </c>
      <c r="L11" s="14">
        <v>2333060</v>
      </c>
      <c r="M11" s="14">
        <v>1741351.34</v>
      </c>
      <c r="N11" s="14">
        <f t="shared" si="0"/>
        <v>598079.03</v>
      </c>
      <c r="O11" s="45">
        <f t="shared" si="1"/>
        <v>0.64152669250034489</v>
      </c>
      <c r="P11" s="45">
        <f t="shared" si="2"/>
        <v>0.39122734488783006</v>
      </c>
    </row>
    <row r="12" spans="1:16" ht="15.75" x14ac:dyDescent="0.25">
      <c r="A12" s="9"/>
      <c r="B12" s="79" t="s">
        <v>207</v>
      </c>
      <c r="C12" s="17">
        <v>4392813</v>
      </c>
      <c r="D12" s="17">
        <v>42855</v>
      </c>
      <c r="E12" s="17">
        <v>4435668</v>
      </c>
      <c r="F12" s="17">
        <v>2754055</v>
      </c>
      <c r="G12" s="17">
        <v>62824.639999999999</v>
      </c>
      <c r="H12" s="17">
        <v>291514.31</v>
      </c>
      <c r="I12" s="17">
        <v>1491387.03</v>
      </c>
      <c r="J12" s="17">
        <v>231836.44</v>
      </c>
      <c r="K12" s="17">
        <v>1850624.8</v>
      </c>
      <c r="L12" s="17">
        <v>1681613</v>
      </c>
      <c r="M12" s="17">
        <v>1068437.52</v>
      </c>
      <c r="N12" s="17">
        <f t="shared" si="0"/>
        <v>422949.51</v>
      </c>
      <c r="O12" s="80">
        <f t="shared" si="1"/>
        <v>0.54152405453050145</v>
      </c>
      <c r="P12" s="80">
        <f t="shared" si="2"/>
        <v>0.33622602728608181</v>
      </c>
    </row>
    <row r="13" spans="1:16" x14ac:dyDescent="0.2">
      <c r="A13" s="11"/>
      <c r="B13" s="7" t="s">
        <v>6</v>
      </c>
      <c r="C13" s="14">
        <v>4392813</v>
      </c>
      <c r="D13" s="14">
        <v>42855</v>
      </c>
      <c r="E13" s="14">
        <v>4435668</v>
      </c>
      <c r="F13" s="14">
        <v>2754055</v>
      </c>
      <c r="G13" s="14">
        <v>62824.639999999999</v>
      </c>
      <c r="H13" s="14">
        <v>291514.31</v>
      </c>
      <c r="I13" s="14">
        <v>1491387.03</v>
      </c>
      <c r="J13" s="14">
        <v>231836.44</v>
      </c>
      <c r="K13" s="14">
        <v>1850624.8</v>
      </c>
      <c r="L13" s="14">
        <v>1681613</v>
      </c>
      <c r="M13" s="14">
        <v>1068437.52</v>
      </c>
      <c r="N13" s="14">
        <f t="shared" si="0"/>
        <v>422949.51</v>
      </c>
      <c r="O13" s="45">
        <f t="shared" si="1"/>
        <v>0.54152405453050145</v>
      </c>
      <c r="P13" s="45">
        <f t="shared" si="2"/>
        <v>0.33622602728608181</v>
      </c>
    </row>
    <row r="14" spans="1:16" ht="15.75" x14ac:dyDescent="0.25">
      <c r="A14" s="81" t="s">
        <v>92</v>
      </c>
      <c r="B14" s="81" t="s">
        <v>288</v>
      </c>
      <c r="C14" s="82">
        <v>629165</v>
      </c>
      <c r="D14" s="82">
        <v>-3000</v>
      </c>
      <c r="E14" s="82">
        <v>626165</v>
      </c>
      <c r="F14" s="82">
        <v>360857</v>
      </c>
      <c r="G14" s="82">
        <v>0</v>
      </c>
      <c r="H14" s="82">
        <v>50209.83</v>
      </c>
      <c r="I14" s="82">
        <v>348292.75</v>
      </c>
      <c r="J14" s="82">
        <v>12564.25</v>
      </c>
      <c r="K14" s="82">
        <v>277872.25</v>
      </c>
      <c r="L14" s="82">
        <v>265308</v>
      </c>
      <c r="M14" s="82">
        <v>276690.5</v>
      </c>
      <c r="N14" s="82">
        <f t="shared" si="0"/>
        <v>71602.25</v>
      </c>
      <c r="O14" s="83">
        <f t="shared" si="1"/>
        <v>0.96518219128352778</v>
      </c>
      <c r="P14" s="83">
        <f t="shared" si="2"/>
        <v>0.55623158432681485</v>
      </c>
    </row>
    <row r="15" spans="1:16" x14ac:dyDescent="0.2">
      <c r="A15" s="11"/>
      <c r="B15" s="7" t="s">
        <v>7</v>
      </c>
      <c r="C15" s="14">
        <v>629165</v>
      </c>
      <c r="D15" s="14">
        <v>-3000</v>
      </c>
      <c r="E15" s="14">
        <v>626165</v>
      </c>
      <c r="F15" s="14">
        <v>360857</v>
      </c>
      <c r="G15" s="14">
        <v>0</v>
      </c>
      <c r="H15" s="14"/>
      <c r="I15" s="14">
        <v>348292.75</v>
      </c>
      <c r="J15" s="14">
        <v>12564.25</v>
      </c>
      <c r="K15" s="14">
        <v>277872.25</v>
      </c>
      <c r="L15" s="14">
        <v>265308</v>
      </c>
      <c r="M15" s="14">
        <v>276690.5</v>
      </c>
      <c r="N15" s="14">
        <f t="shared" si="0"/>
        <v>71602.25</v>
      </c>
      <c r="O15" s="45">
        <f t="shared" si="1"/>
        <v>0.96518219128352778</v>
      </c>
      <c r="P15" s="45">
        <f t="shared" si="2"/>
        <v>0.55623158432681485</v>
      </c>
    </row>
    <row r="16" spans="1:16" x14ac:dyDescent="0.2">
      <c r="A16" s="7" t="s">
        <v>93</v>
      </c>
      <c r="B16" s="7" t="s">
        <v>8</v>
      </c>
      <c r="C16" s="14">
        <v>467400</v>
      </c>
      <c r="D16" s="14">
        <v>-3000</v>
      </c>
      <c r="E16" s="14">
        <v>464400</v>
      </c>
      <c r="F16" s="14">
        <v>269650</v>
      </c>
      <c r="G16" s="14">
        <v>0</v>
      </c>
      <c r="H16" s="14">
        <v>38050</v>
      </c>
      <c r="I16" s="14">
        <v>265400</v>
      </c>
      <c r="J16" s="14">
        <v>4250</v>
      </c>
      <c r="K16" s="14">
        <v>199000</v>
      </c>
      <c r="L16" s="14">
        <v>194750</v>
      </c>
      <c r="M16" s="14">
        <v>214675.81</v>
      </c>
      <c r="N16" s="14">
        <f t="shared" si="0"/>
        <v>50724.19</v>
      </c>
      <c r="O16" s="45">
        <f t="shared" si="1"/>
        <v>0.98423882811051366</v>
      </c>
      <c r="P16" s="45">
        <f t="shared" si="2"/>
        <v>0.57149009474590873</v>
      </c>
    </row>
    <row r="17" spans="1:16" x14ac:dyDescent="0.2">
      <c r="A17" s="7" t="s">
        <v>94</v>
      </c>
      <c r="B17" s="7" t="s">
        <v>9</v>
      </c>
      <c r="C17" s="14">
        <v>66000</v>
      </c>
      <c r="D17" s="14">
        <v>0</v>
      </c>
      <c r="E17" s="14">
        <v>66000</v>
      </c>
      <c r="F17" s="14">
        <v>38500</v>
      </c>
      <c r="G17" s="14">
        <v>0</v>
      </c>
      <c r="H17" s="14">
        <v>5500</v>
      </c>
      <c r="I17" s="14">
        <v>38500</v>
      </c>
      <c r="J17" s="14">
        <v>0</v>
      </c>
      <c r="K17" s="14">
        <v>27500</v>
      </c>
      <c r="L17" s="14">
        <v>27500</v>
      </c>
      <c r="M17" s="14">
        <v>30827.48</v>
      </c>
      <c r="N17" s="14">
        <f t="shared" si="0"/>
        <v>7672.52</v>
      </c>
      <c r="O17" s="45">
        <f t="shared" si="1"/>
        <v>1</v>
      </c>
      <c r="P17" s="45">
        <f t="shared" si="2"/>
        <v>0.58333333333333337</v>
      </c>
    </row>
    <row r="18" spans="1:16" x14ac:dyDescent="0.2">
      <c r="A18" s="7" t="s">
        <v>95</v>
      </c>
      <c r="B18" s="7" t="s">
        <v>10</v>
      </c>
      <c r="C18" s="14">
        <v>12650</v>
      </c>
      <c r="D18" s="14">
        <v>0</v>
      </c>
      <c r="E18" s="14">
        <v>12650</v>
      </c>
      <c r="F18" s="14">
        <v>4217</v>
      </c>
      <c r="G18" s="14">
        <v>0</v>
      </c>
      <c r="H18" s="14">
        <v>0</v>
      </c>
      <c r="I18" s="14">
        <v>4033.26</v>
      </c>
      <c r="J18" s="14">
        <v>183.74</v>
      </c>
      <c r="K18" s="14">
        <v>8616.74</v>
      </c>
      <c r="L18" s="14">
        <v>8433</v>
      </c>
      <c r="M18" s="14">
        <v>4033.26</v>
      </c>
      <c r="N18" s="14">
        <f t="shared" si="0"/>
        <v>0</v>
      </c>
      <c r="O18" s="45">
        <f t="shared" si="1"/>
        <v>0.95642874081100315</v>
      </c>
      <c r="P18" s="45">
        <f t="shared" si="2"/>
        <v>0.31883478260869569</v>
      </c>
    </row>
    <row r="19" spans="1:16" x14ac:dyDescent="0.2">
      <c r="A19" s="7" t="s">
        <v>96</v>
      </c>
      <c r="B19" s="7" t="s">
        <v>11</v>
      </c>
      <c r="C19" s="14">
        <v>66701</v>
      </c>
      <c r="D19" s="14">
        <v>0</v>
      </c>
      <c r="E19" s="14">
        <v>66701</v>
      </c>
      <c r="F19" s="14">
        <v>38911</v>
      </c>
      <c r="G19" s="14">
        <v>0</v>
      </c>
      <c r="H19" s="14">
        <v>5334.81</v>
      </c>
      <c r="I19" s="14">
        <v>32326.32</v>
      </c>
      <c r="J19" s="14">
        <v>6584.68</v>
      </c>
      <c r="K19" s="14">
        <v>34374.68</v>
      </c>
      <c r="L19" s="14">
        <v>27790</v>
      </c>
      <c r="M19" s="14">
        <v>21656.69</v>
      </c>
      <c r="N19" s="14">
        <f t="shared" si="0"/>
        <v>10669.630000000001</v>
      </c>
      <c r="O19" s="45">
        <f t="shared" si="1"/>
        <v>0.83077587314641099</v>
      </c>
      <c r="P19" s="45">
        <f t="shared" si="2"/>
        <v>0.48464520771802522</v>
      </c>
    </row>
    <row r="20" spans="1:16" x14ac:dyDescent="0.2">
      <c r="A20" s="7" t="s">
        <v>97</v>
      </c>
      <c r="B20" s="7" t="s">
        <v>12</v>
      </c>
      <c r="C20" s="14">
        <v>7011</v>
      </c>
      <c r="D20" s="14">
        <v>0</v>
      </c>
      <c r="E20" s="14">
        <v>7011</v>
      </c>
      <c r="F20" s="14">
        <v>4091</v>
      </c>
      <c r="G20" s="14">
        <v>0</v>
      </c>
      <c r="H20" s="14">
        <v>570.67999999999995</v>
      </c>
      <c r="I20" s="14">
        <v>3409.77</v>
      </c>
      <c r="J20" s="14">
        <v>681.23</v>
      </c>
      <c r="K20" s="14">
        <v>3601.23</v>
      </c>
      <c r="L20" s="14">
        <v>2920</v>
      </c>
      <c r="M20" s="14">
        <v>2268.39</v>
      </c>
      <c r="N20" s="14">
        <f t="shared" si="0"/>
        <v>1141.3800000000001</v>
      </c>
      <c r="O20" s="45">
        <f t="shared" si="1"/>
        <v>0.8334808115375214</v>
      </c>
      <c r="P20" s="45">
        <f t="shared" si="2"/>
        <v>0.48634574240479245</v>
      </c>
    </row>
    <row r="21" spans="1:16" x14ac:dyDescent="0.2">
      <c r="A21" s="7" t="s">
        <v>98</v>
      </c>
      <c r="B21" s="7" t="s">
        <v>13</v>
      </c>
      <c r="C21" s="14">
        <v>8001</v>
      </c>
      <c r="D21" s="14">
        <v>0</v>
      </c>
      <c r="E21" s="14">
        <v>8001</v>
      </c>
      <c r="F21" s="14">
        <v>4669</v>
      </c>
      <c r="G21" s="14">
        <v>0</v>
      </c>
      <c r="H21" s="14">
        <v>640.19000000000005</v>
      </c>
      <c r="I21" s="14">
        <v>3827.2</v>
      </c>
      <c r="J21" s="14">
        <v>841.8</v>
      </c>
      <c r="K21" s="14">
        <v>4173.8</v>
      </c>
      <c r="L21" s="14">
        <v>3332</v>
      </c>
      <c r="M21" s="14">
        <v>2546.8200000000002</v>
      </c>
      <c r="N21" s="14">
        <f t="shared" si="0"/>
        <v>1280.3799999999997</v>
      </c>
      <c r="O21" s="45">
        <f t="shared" si="1"/>
        <v>0.81970443349753686</v>
      </c>
      <c r="P21" s="45">
        <f t="shared" si="2"/>
        <v>0.47834020747406569</v>
      </c>
    </row>
    <row r="22" spans="1:16" x14ac:dyDescent="0.2">
      <c r="A22" s="7" t="s">
        <v>99</v>
      </c>
      <c r="B22" s="7" t="s">
        <v>14</v>
      </c>
      <c r="C22" s="14">
        <v>1402</v>
      </c>
      <c r="D22" s="14">
        <v>0</v>
      </c>
      <c r="E22" s="14">
        <v>1402</v>
      </c>
      <c r="F22" s="14">
        <v>819</v>
      </c>
      <c r="G22" s="14">
        <v>0</v>
      </c>
      <c r="H22" s="14">
        <v>114.15</v>
      </c>
      <c r="I22" s="14">
        <v>796.2</v>
      </c>
      <c r="J22" s="14">
        <v>22.8</v>
      </c>
      <c r="K22" s="14">
        <v>605.79999999999995</v>
      </c>
      <c r="L22" s="14">
        <v>583</v>
      </c>
      <c r="M22" s="14">
        <v>682.05</v>
      </c>
      <c r="N22" s="14">
        <f t="shared" si="0"/>
        <v>114.15000000000009</v>
      </c>
      <c r="O22" s="45">
        <f t="shared" si="1"/>
        <v>0.97216117216117226</v>
      </c>
      <c r="P22" s="45">
        <f t="shared" si="2"/>
        <v>0.56790299572039948</v>
      </c>
    </row>
    <row r="23" spans="1:16" ht="31.5" x14ac:dyDescent="0.25">
      <c r="A23" s="81" t="s">
        <v>100</v>
      </c>
      <c r="B23" s="84" t="s">
        <v>208</v>
      </c>
      <c r="C23" s="82">
        <v>2793674</v>
      </c>
      <c r="D23" s="82">
        <v>48047</v>
      </c>
      <c r="E23" s="82">
        <v>2841721</v>
      </c>
      <c r="F23" s="82">
        <v>1836856</v>
      </c>
      <c r="G23" s="82">
        <v>62824.639999999999</v>
      </c>
      <c r="H23" s="82">
        <v>168965.89</v>
      </c>
      <c r="I23" s="82">
        <v>631927.25</v>
      </c>
      <c r="J23" s="82">
        <v>174097.22</v>
      </c>
      <c r="K23" s="82">
        <v>1116137.58</v>
      </c>
      <c r="L23" s="82">
        <v>1004865</v>
      </c>
      <c r="M23" s="82">
        <v>383771.5</v>
      </c>
      <c r="N23" s="82">
        <f t="shared" si="0"/>
        <v>248155.75</v>
      </c>
      <c r="O23" s="83">
        <f t="shared" si="1"/>
        <v>0.34402655951255839</v>
      </c>
      <c r="P23" s="83">
        <f t="shared" si="2"/>
        <v>0.22237483904999822</v>
      </c>
    </row>
    <row r="24" spans="1:16" x14ac:dyDescent="0.2">
      <c r="A24" s="11"/>
      <c r="B24" s="7" t="s">
        <v>7</v>
      </c>
      <c r="C24" s="14">
        <v>2793674</v>
      </c>
      <c r="D24" s="14">
        <v>48047</v>
      </c>
      <c r="E24" s="14">
        <v>2841721</v>
      </c>
      <c r="F24" s="14">
        <v>1836856</v>
      </c>
      <c r="G24" s="14">
        <v>62824.639999999999</v>
      </c>
      <c r="H24" s="14"/>
      <c r="I24" s="14">
        <v>631927.25</v>
      </c>
      <c r="J24" s="14">
        <v>174097.22</v>
      </c>
      <c r="K24" s="14">
        <v>1116137.58</v>
      </c>
      <c r="L24" s="14">
        <v>1004865</v>
      </c>
      <c r="M24" s="14">
        <v>383771.5</v>
      </c>
      <c r="N24" s="14">
        <f t="shared" si="0"/>
        <v>248155.75</v>
      </c>
      <c r="O24" s="45">
        <f t="shared" si="1"/>
        <v>0.34402655951255839</v>
      </c>
      <c r="P24" s="45">
        <f t="shared" si="2"/>
        <v>0.22237483904999822</v>
      </c>
    </row>
    <row r="25" spans="1:16" x14ac:dyDescent="0.2">
      <c r="A25" s="11" t="s">
        <v>101</v>
      </c>
      <c r="B25" s="7" t="s">
        <v>8</v>
      </c>
      <c r="C25" s="14">
        <v>518400</v>
      </c>
      <c r="D25" s="14">
        <v>16150</v>
      </c>
      <c r="E25" s="14">
        <v>534550</v>
      </c>
      <c r="F25" s="14">
        <v>318550</v>
      </c>
      <c r="G25" s="14">
        <v>0</v>
      </c>
      <c r="H25" s="14">
        <v>43200</v>
      </c>
      <c r="I25" s="14">
        <v>301020</v>
      </c>
      <c r="J25" s="14">
        <v>17530</v>
      </c>
      <c r="K25" s="14">
        <v>233530</v>
      </c>
      <c r="L25" s="14">
        <v>216000</v>
      </c>
      <c r="M25" s="14">
        <v>242802.87</v>
      </c>
      <c r="N25" s="14">
        <f t="shared" si="0"/>
        <v>58217.130000000005</v>
      </c>
      <c r="O25" s="45">
        <f t="shared" si="1"/>
        <v>0.94496939256003765</v>
      </c>
      <c r="P25" s="45">
        <f t="shared" si="2"/>
        <v>0.56312786455897479</v>
      </c>
    </row>
    <row r="26" spans="1:16" x14ac:dyDescent="0.2">
      <c r="A26" s="11" t="s">
        <v>102</v>
      </c>
      <c r="B26" s="7" t="s">
        <v>9</v>
      </c>
      <c r="C26" s="14">
        <v>24000</v>
      </c>
      <c r="D26" s="14">
        <v>0</v>
      </c>
      <c r="E26" s="14">
        <v>24000</v>
      </c>
      <c r="F26" s="14">
        <v>14000</v>
      </c>
      <c r="G26" s="14">
        <v>0</v>
      </c>
      <c r="H26" s="14">
        <v>2000</v>
      </c>
      <c r="I26" s="14">
        <v>14000</v>
      </c>
      <c r="J26" s="14">
        <v>0</v>
      </c>
      <c r="K26" s="14">
        <v>10000</v>
      </c>
      <c r="L26" s="14">
        <v>10000</v>
      </c>
      <c r="M26" s="14">
        <v>11210</v>
      </c>
      <c r="N26" s="14">
        <f t="shared" si="0"/>
        <v>2790</v>
      </c>
      <c r="O26" s="45">
        <f t="shared" si="1"/>
        <v>1</v>
      </c>
      <c r="P26" s="45">
        <f t="shared" si="2"/>
        <v>0.58333333333333337</v>
      </c>
    </row>
    <row r="27" spans="1:16" x14ac:dyDescent="0.2">
      <c r="A27" s="11" t="s">
        <v>103</v>
      </c>
      <c r="B27" s="7" t="s">
        <v>10</v>
      </c>
      <c r="C27" s="14">
        <v>22000</v>
      </c>
      <c r="D27" s="14">
        <v>184</v>
      </c>
      <c r="E27" s="14">
        <v>22184</v>
      </c>
      <c r="F27" s="14">
        <v>7518</v>
      </c>
      <c r="G27" s="14">
        <v>0</v>
      </c>
      <c r="H27" s="14">
        <v>0</v>
      </c>
      <c r="I27" s="14">
        <v>7264.45</v>
      </c>
      <c r="J27" s="14">
        <v>253.55</v>
      </c>
      <c r="K27" s="14">
        <v>14919.55</v>
      </c>
      <c r="L27" s="14">
        <v>14666</v>
      </c>
      <c r="M27" s="14">
        <v>7264.45</v>
      </c>
      <c r="N27" s="14">
        <f t="shared" si="0"/>
        <v>0</v>
      </c>
      <c r="O27" s="45">
        <f t="shared" si="1"/>
        <v>0.96627427507315777</v>
      </c>
      <c r="P27" s="45">
        <f t="shared" si="2"/>
        <v>0.32746348719798052</v>
      </c>
    </row>
    <row r="28" spans="1:16" x14ac:dyDescent="0.2">
      <c r="A28" s="11" t="s">
        <v>104</v>
      </c>
      <c r="B28" s="7" t="s">
        <v>11</v>
      </c>
      <c r="C28" s="14">
        <v>68809</v>
      </c>
      <c r="D28" s="14">
        <v>1251</v>
      </c>
      <c r="E28" s="14">
        <v>70060</v>
      </c>
      <c r="F28" s="14">
        <v>41390</v>
      </c>
      <c r="G28" s="14">
        <v>0</v>
      </c>
      <c r="H28" s="14">
        <v>5588.38</v>
      </c>
      <c r="I28" s="14">
        <v>33833.46</v>
      </c>
      <c r="J28" s="14">
        <v>7556.54</v>
      </c>
      <c r="K28" s="14">
        <v>36226.54</v>
      </c>
      <c r="L28" s="14">
        <v>28670</v>
      </c>
      <c r="M28" s="14">
        <v>22818.38</v>
      </c>
      <c r="N28" s="14">
        <f t="shared" si="0"/>
        <v>11015.079999999998</v>
      </c>
      <c r="O28" s="45">
        <f t="shared" si="1"/>
        <v>0.81743078038173467</v>
      </c>
      <c r="P28" s="45">
        <f t="shared" si="2"/>
        <v>0.48292121039109331</v>
      </c>
    </row>
    <row r="29" spans="1:16" x14ac:dyDescent="0.2">
      <c r="A29" s="11" t="s">
        <v>105</v>
      </c>
      <c r="B29" s="7" t="s">
        <v>12</v>
      </c>
      <c r="C29" s="14">
        <v>7776</v>
      </c>
      <c r="D29" s="14">
        <v>153</v>
      </c>
      <c r="E29" s="14">
        <v>7929</v>
      </c>
      <c r="F29" s="14">
        <v>4689</v>
      </c>
      <c r="G29" s="14">
        <v>0</v>
      </c>
      <c r="H29" s="14">
        <v>654.23</v>
      </c>
      <c r="I29" s="14">
        <v>3866.83</v>
      </c>
      <c r="J29" s="14">
        <v>822.17</v>
      </c>
      <c r="K29" s="14">
        <v>4062.17</v>
      </c>
      <c r="L29" s="14">
        <v>3240</v>
      </c>
      <c r="M29" s="14">
        <v>2578.15</v>
      </c>
      <c r="N29" s="14">
        <f t="shared" si="0"/>
        <v>1288.6799999999998</v>
      </c>
      <c r="O29" s="45">
        <f t="shared" si="1"/>
        <v>0.82465984218383448</v>
      </c>
      <c r="P29" s="45">
        <f t="shared" si="2"/>
        <v>0.48768192710303948</v>
      </c>
    </row>
    <row r="30" spans="1:16" x14ac:dyDescent="0.2">
      <c r="A30" s="11" t="s">
        <v>106</v>
      </c>
      <c r="B30" s="7" t="s">
        <v>13</v>
      </c>
      <c r="C30" s="14">
        <v>8136</v>
      </c>
      <c r="D30" s="14">
        <v>153</v>
      </c>
      <c r="E30" s="14">
        <v>8289</v>
      </c>
      <c r="F30" s="14">
        <v>4899</v>
      </c>
      <c r="G30" s="14">
        <v>0</v>
      </c>
      <c r="H30" s="14">
        <v>670.62</v>
      </c>
      <c r="I30" s="14">
        <v>3966.41</v>
      </c>
      <c r="J30" s="14">
        <v>932.59</v>
      </c>
      <c r="K30" s="14">
        <v>4322.59</v>
      </c>
      <c r="L30" s="14">
        <v>3390</v>
      </c>
      <c r="M30" s="14">
        <v>2644.57</v>
      </c>
      <c r="N30" s="14">
        <f t="shared" si="0"/>
        <v>1321.8399999999997</v>
      </c>
      <c r="O30" s="45">
        <f t="shared" si="1"/>
        <v>0.8096366605429679</v>
      </c>
      <c r="P30" s="45">
        <f t="shared" si="2"/>
        <v>0.47851489926408491</v>
      </c>
    </row>
    <row r="31" spans="1:16" x14ac:dyDescent="0.2">
      <c r="A31" s="11" t="s">
        <v>107</v>
      </c>
      <c r="B31" s="7" t="s">
        <v>14</v>
      </c>
      <c r="C31" s="14">
        <v>1555</v>
      </c>
      <c r="D31" s="14">
        <v>31</v>
      </c>
      <c r="E31" s="14">
        <v>1586</v>
      </c>
      <c r="F31" s="14">
        <v>939</v>
      </c>
      <c r="G31" s="14">
        <v>0</v>
      </c>
      <c r="H31" s="14">
        <v>120.6</v>
      </c>
      <c r="I31" s="14">
        <v>840.07</v>
      </c>
      <c r="J31" s="14">
        <v>98.93</v>
      </c>
      <c r="K31" s="14">
        <v>745.93</v>
      </c>
      <c r="L31" s="14">
        <v>647</v>
      </c>
      <c r="M31" s="14">
        <v>719.47</v>
      </c>
      <c r="N31" s="14">
        <f t="shared" si="0"/>
        <v>120.60000000000002</v>
      </c>
      <c r="O31" s="45">
        <f t="shared" si="1"/>
        <v>0.89464323748668806</v>
      </c>
      <c r="P31" s="45">
        <f t="shared" si="2"/>
        <v>0.52967843631778067</v>
      </c>
    </row>
    <row r="32" spans="1:16" x14ac:dyDescent="0.2">
      <c r="A32" s="11" t="s">
        <v>284</v>
      </c>
      <c r="B32" s="7" t="s">
        <v>280</v>
      </c>
      <c r="C32" s="14">
        <v>0</v>
      </c>
      <c r="D32" s="14">
        <v>25646</v>
      </c>
      <c r="E32" s="14">
        <v>25646</v>
      </c>
      <c r="F32" s="14">
        <v>25646</v>
      </c>
      <c r="G32" s="14">
        <v>0</v>
      </c>
      <c r="H32" s="14">
        <v>0</v>
      </c>
      <c r="I32" s="14">
        <v>5968.33</v>
      </c>
      <c r="J32" s="14">
        <v>19677.669999999998</v>
      </c>
      <c r="K32" s="14">
        <v>19677.669999999998</v>
      </c>
      <c r="L32" s="14">
        <v>0</v>
      </c>
      <c r="M32" s="14">
        <v>4609.6499999999996</v>
      </c>
      <c r="N32" s="14">
        <f t="shared" si="0"/>
        <v>1358.6800000000003</v>
      </c>
      <c r="O32" s="45">
        <f t="shared" si="1"/>
        <v>0.23271972237385946</v>
      </c>
      <c r="P32" s="45">
        <f t="shared" si="2"/>
        <v>0.23271972237385946</v>
      </c>
    </row>
    <row r="33" spans="1:16" x14ac:dyDescent="0.2">
      <c r="A33" s="11" t="s">
        <v>285</v>
      </c>
      <c r="B33" s="7" t="s">
        <v>281</v>
      </c>
      <c r="C33" s="14">
        <v>0</v>
      </c>
      <c r="D33" s="14">
        <v>1002</v>
      </c>
      <c r="E33" s="14">
        <v>1002</v>
      </c>
      <c r="F33" s="14">
        <v>1002</v>
      </c>
      <c r="G33" s="14">
        <v>0</v>
      </c>
      <c r="H33" s="14">
        <v>0</v>
      </c>
      <c r="I33" s="14">
        <v>462.92</v>
      </c>
      <c r="J33" s="14">
        <v>539.08000000000004</v>
      </c>
      <c r="K33" s="14">
        <v>539.08000000000004</v>
      </c>
      <c r="L33" s="14">
        <v>0</v>
      </c>
      <c r="M33" s="14">
        <v>0</v>
      </c>
      <c r="N33" s="14">
        <f t="shared" si="0"/>
        <v>462.92</v>
      </c>
      <c r="O33" s="45">
        <f t="shared" si="1"/>
        <v>0.46199600798403195</v>
      </c>
      <c r="P33" s="45">
        <f t="shared" si="2"/>
        <v>0.46199600798403195</v>
      </c>
    </row>
    <row r="34" spans="1:16" x14ac:dyDescent="0.2">
      <c r="A34" s="11" t="s">
        <v>286</v>
      </c>
      <c r="B34" s="7" t="s">
        <v>282</v>
      </c>
      <c r="C34" s="14">
        <v>0</v>
      </c>
      <c r="D34" s="14">
        <v>4874</v>
      </c>
      <c r="E34" s="14">
        <v>4874</v>
      </c>
      <c r="F34" s="14">
        <v>4874</v>
      </c>
      <c r="G34" s="14">
        <v>0</v>
      </c>
      <c r="H34" s="14">
        <v>0</v>
      </c>
      <c r="I34" s="14">
        <v>975.89</v>
      </c>
      <c r="J34" s="14">
        <v>3898.11</v>
      </c>
      <c r="K34" s="14">
        <v>3898.11</v>
      </c>
      <c r="L34" s="14">
        <v>0</v>
      </c>
      <c r="M34" s="14">
        <v>17.91</v>
      </c>
      <c r="N34" s="14">
        <f t="shared" si="0"/>
        <v>957.98</v>
      </c>
      <c r="O34" s="45">
        <f t="shared" si="1"/>
        <v>0.20022363561756257</v>
      </c>
      <c r="P34" s="45">
        <f t="shared" si="2"/>
        <v>0.20022363561756257</v>
      </c>
    </row>
    <row r="35" spans="1:16" x14ac:dyDescent="0.2">
      <c r="A35" s="11" t="s">
        <v>108</v>
      </c>
      <c r="B35" s="7" t="s">
        <v>15</v>
      </c>
      <c r="C35" s="14">
        <v>1379857</v>
      </c>
      <c r="D35" s="14">
        <v>-215383</v>
      </c>
      <c r="E35" s="14">
        <v>1164474</v>
      </c>
      <c r="F35" s="14">
        <v>662169</v>
      </c>
      <c r="G35" s="14">
        <v>56272.24</v>
      </c>
      <c r="H35" s="14">
        <v>13256.96</v>
      </c>
      <c r="I35" s="14">
        <v>59981.21</v>
      </c>
      <c r="J35" s="14">
        <v>-189728.79</v>
      </c>
      <c r="K35" s="14">
        <v>256303.97</v>
      </c>
      <c r="L35" s="14">
        <v>502305</v>
      </c>
      <c r="M35" s="14">
        <v>46724.25</v>
      </c>
      <c r="N35" s="14">
        <f t="shared" si="0"/>
        <v>13256.96</v>
      </c>
      <c r="O35" s="45">
        <f t="shared" si="1"/>
        <v>9.0582932755837259E-2</v>
      </c>
      <c r="P35" s="45">
        <f t="shared" si="2"/>
        <v>5.1509273714999221E-2</v>
      </c>
    </row>
    <row r="36" spans="1:16" x14ac:dyDescent="0.2">
      <c r="A36" s="11" t="s">
        <v>109</v>
      </c>
      <c r="B36" s="7" t="s">
        <v>16</v>
      </c>
      <c r="C36" s="14">
        <v>2000</v>
      </c>
      <c r="D36" s="14">
        <v>-1800</v>
      </c>
      <c r="E36" s="14">
        <v>200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200</v>
      </c>
      <c r="L36" s="14">
        <v>200</v>
      </c>
      <c r="M36" s="14">
        <v>0</v>
      </c>
      <c r="N36" s="14">
        <f t="shared" si="0"/>
        <v>0</v>
      </c>
      <c r="O36" s="45">
        <v>0</v>
      </c>
      <c r="P36" s="45">
        <f t="shared" si="2"/>
        <v>0</v>
      </c>
    </row>
    <row r="37" spans="1:16" x14ac:dyDescent="0.2">
      <c r="A37" s="11" t="s">
        <v>110</v>
      </c>
      <c r="B37" s="7" t="s">
        <v>17</v>
      </c>
      <c r="C37" s="14">
        <v>2000</v>
      </c>
      <c r="D37" s="14">
        <v>-1100</v>
      </c>
      <c r="E37" s="14">
        <v>900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900</v>
      </c>
      <c r="L37" s="14">
        <v>900</v>
      </c>
      <c r="M37" s="14">
        <v>0</v>
      </c>
      <c r="N37" s="14">
        <f t="shared" si="0"/>
        <v>0</v>
      </c>
      <c r="O37" s="45">
        <v>0</v>
      </c>
      <c r="P37" s="45">
        <f t="shared" si="2"/>
        <v>0</v>
      </c>
    </row>
    <row r="38" spans="1:16" x14ac:dyDescent="0.2">
      <c r="A38" s="11" t="s">
        <v>111</v>
      </c>
      <c r="B38" s="7" t="s">
        <v>18</v>
      </c>
      <c r="C38" s="14">
        <v>10000</v>
      </c>
      <c r="D38" s="14">
        <v>-4160</v>
      </c>
      <c r="E38" s="14">
        <v>5840</v>
      </c>
      <c r="F38" s="14">
        <v>2500</v>
      </c>
      <c r="G38" s="14">
        <v>0</v>
      </c>
      <c r="H38" s="14">
        <v>0</v>
      </c>
      <c r="I38" s="14">
        <v>2500</v>
      </c>
      <c r="J38" s="14">
        <v>0</v>
      </c>
      <c r="K38" s="14">
        <v>3340</v>
      </c>
      <c r="L38" s="14">
        <v>3340</v>
      </c>
      <c r="M38" s="14">
        <v>0</v>
      </c>
      <c r="N38" s="14">
        <f t="shared" si="0"/>
        <v>2500</v>
      </c>
      <c r="O38" s="45">
        <f t="shared" si="1"/>
        <v>1</v>
      </c>
      <c r="P38" s="45">
        <f t="shared" si="2"/>
        <v>0.42808219178082191</v>
      </c>
    </row>
    <row r="39" spans="1:16" x14ac:dyDescent="0.2">
      <c r="A39" s="11" t="s">
        <v>112</v>
      </c>
      <c r="B39" s="7" t="s">
        <v>19</v>
      </c>
      <c r="C39" s="14">
        <v>7000</v>
      </c>
      <c r="D39" s="14">
        <v>1701</v>
      </c>
      <c r="E39" s="14">
        <v>8701</v>
      </c>
      <c r="F39" s="14">
        <v>5786</v>
      </c>
      <c r="G39" s="14">
        <v>0</v>
      </c>
      <c r="H39" s="14">
        <v>503.36</v>
      </c>
      <c r="I39" s="14">
        <v>3906.8</v>
      </c>
      <c r="J39" s="14">
        <v>1879.2</v>
      </c>
      <c r="K39" s="14">
        <v>4794.2</v>
      </c>
      <c r="L39" s="14">
        <v>2915</v>
      </c>
      <c r="M39" s="14">
        <v>3906.8</v>
      </c>
      <c r="N39" s="14">
        <f t="shared" si="0"/>
        <v>0</v>
      </c>
      <c r="O39" s="45">
        <f t="shared" si="1"/>
        <v>0.6752160387141376</v>
      </c>
      <c r="P39" s="45">
        <f t="shared" si="2"/>
        <v>0.44900586139524196</v>
      </c>
    </row>
    <row r="40" spans="1:16" x14ac:dyDescent="0.2">
      <c r="A40" s="11" t="s">
        <v>113</v>
      </c>
      <c r="B40" s="7" t="s">
        <v>20</v>
      </c>
      <c r="C40" s="14">
        <v>1000</v>
      </c>
      <c r="D40" s="14">
        <v>0</v>
      </c>
      <c r="E40" s="14">
        <v>1000</v>
      </c>
      <c r="F40" s="14">
        <v>670</v>
      </c>
      <c r="G40" s="14">
        <v>0</v>
      </c>
      <c r="H40" s="14">
        <v>0</v>
      </c>
      <c r="I40" s="14">
        <v>0</v>
      </c>
      <c r="J40" s="14">
        <v>670</v>
      </c>
      <c r="K40" s="14">
        <v>1000</v>
      </c>
      <c r="L40" s="14">
        <v>330</v>
      </c>
      <c r="M40" s="14">
        <v>0</v>
      </c>
      <c r="N40" s="14">
        <f t="shared" si="0"/>
        <v>0</v>
      </c>
      <c r="O40" s="45">
        <f t="shared" si="1"/>
        <v>0</v>
      </c>
      <c r="P40" s="45">
        <f t="shared" si="2"/>
        <v>0</v>
      </c>
    </row>
    <row r="41" spans="1:16" x14ac:dyDescent="0.2">
      <c r="A41" s="11" t="s">
        <v>114</v>
      </c>
      <c r="B41" s="7" t="s">
        <v>21</v>
      </c>
      <c r="C41" s="14">
        <v>191973</v>
      </c>
      <c r="D41" s="14">
        <v>0</v>
      </c>
      <c r="E41" s="14">
        <v>191973</v>
      </c>
      <c r="F41" s="14">
        <v>111983</v>
      </c>
      <c r="G41" s="14">
        <v>0</v>
      </c>
      <c r="H41" s="14">
        <v>480.93</v>
      </c>
      <c r="I41" s="14">
        <v>15581.87</v>
      </c>
      <c r="J41" s="14">
        <v>96401.13</v>
      </c>
      <c r="K41" s="14">
        <v>176391.13</v>
      </c>
      <c r="L41" s="14">
        <v>79990</v>
      </c>
      <c r="M41" s="14">
        <v>15100.94</v>
      </c>
      <c r="N41" s="14">
        <f t="shared" si="0"/>
        <v>480.93000000000029</v>
      </c>
      <c r="O41" s="45">
        <f t="shared" si="1"/>
        <v>0.13914495950278169</v>
      </c>
      <c r="P41" s="45">
        <f t="shared" si="2"/>
        <v>8.1166987024216958E-2</v>
      </c>
    </row>
    <row r="42" spans="1:16" x14ac:dyDescent="0.2">
      <c r="A42" s="11" t="s">
        <v>115</v>
      </c>
      <c r="B42" s="7" t="s">
        <v>22</v>
      </c>
      <c r="C42" s="14">
        <v>78500</v>
      </c>
      <c r="D42" s="14">
        <v>0</v>
      </c>
      <c r="E42" s="14">
        <v>78500</v>
      </c>
      <c r="F42" s="14">
        <v>45791</v>
      </c>
      <c r="G42" s="14">
        <v>0</v>
      </c>
      <c r="H42" s="14">
        <v>0</v>
      </c>
      <c r="I42" s="14">
        <v>815.55</v>
      </c>
      <c r="J42" s="14">
        <v>44975.45</v>
      </c>
      <c r="K42" s="14">
        <v>77684.45</v>
      </c>
      <c r="L42" s="14">
        <v>32709</v>
      </c>
      <c r="M42" s="14">
        <v>815.55</v>
      </c>
      <c r="N42" s="14">
        <f t="shared" si="0"/>
        <v>0</v>
      </c>
      <c r="O42" s="45">
        <f t="shared" si="1"/>
        <v>1.7810268393352403E-2</v>
      </c>
      <c r="P42" s="45">
        <f t="shared" si="2"/>
        <v>1.0389171974522292E-2</v>
      </c>
    </row>
    <row r="43" spans="1:16" x14ac:dyDescent="0.2">
      <c r="A43" s="11" t="s">
        <v>116</v>
      </c>
      <c r="B43" s="7" t="s">
        <v>23</v>
      </c>
      <c r="C43" s="14">
        <v>70000</v>
      </c>
      <c r="D43" s="14">
        <v>0</v>
      </c>
      <c r="E43" s="14">
        <v>70000</v>
      </c>
      <c r="F43" s="14">
        <v>70000</v>
      </c>
      <c r="G43" s="14">
        <v>0</v>
      </c>
      <c r="H43" s="14">
        <v>69894.36</v>
      </c>
      <c r="I43" s="14">
        <v>69894.36</v>
      </c>
      <c r="J43" s="14">
        <v>105.64</v>
      </c>
      <c r="K43" s="14">
        <v>105.64</v>
      </c>
      <c r="L43" s="14">
        <v>0</v>
      </c>
      <c r="M43" s="14">
        <v>0</v>
      </c>
      <c r="N43" s="14">
        <f t="shared" si="0"/>
        <v>69894.36</v>
      </c>
      <c r="O43" s="45">
        <f t="shared" si="1"/>
        <v>0.99849085714285712</v>
      </c>
      <c r="P43" s="45">
        <f t="shared" si="2"/>
        <v>0.99849085714285712</v>
      </c>
    </row>
    <row r="44" spans="1:16" x14ac:dyDescent="0.2">
      <c r="A44" s="11" t="s">
        <v>117</v>
      </c>
      <c r="B44" s="7" t="s">
        <v>24</v>
      </c>
      <c r="C44" s="14">
        <v>9000</v>
      </c>
      <c r="D44" s="14">
        <v>0</v>
      </c>
      <c r="E44" s="14">
        <v>9000</v>
      </c>
      <c r="F44" s="14">
        <v>9000</v>
      </c>
      <c r="G44" s="14">
        <v>0</v>
      </c>
      <c r="H44" s="14">
        <v>0</v>
      </c>
      <c r="I44" s="14">
        <v>8474.4</v>
      </c>
      <c r="J44" s="14">
        <v>525.6</v>
      </c>
      <c r="K44" s="14">
        <v>525.6</v>
      </c>
      <c r="L44" s="14">
        <v>0</v>
      </c>
      <c r="M44" s="14">
        <v>0</v>
      </c>
      <c r="N44" s="14">
        <f t="shared" si="0"/>
        <v>8474.4</v>
      </c>
      <c r="O44" s="45">
        <f t="shared" si="1"/>
        <v>0.94159999999999999</v>
      </c>
      <c r="P44" s="45">
        <f t="shared" si="2"/>
        <v>0.94159999999999999</v>
      </c>
    </row>
    <row r="45" spans="1:16" x14ac:dyDescent="0.2">
      <c r="A45" s="11" t="s">
        <v>118</v>
      </c>
      <c r="B45" s="7" t="s">
        <v>25</v>
      </c>
      <c r="C45" s="14">
        <v>3000</v>
      </c>
      <c r="D45" s="14">
        <v>0</v>
      </c>
      <c r="E45" s="14">
        <v>3000</v>
      </c>
      <c r="F45" s="14">
        <v>2000</v>
      </c>
      <c r="G45" s="14">
        <v>0</v>
      </c>
      <c r="H45" s="14">
        <v>0</v>
      </c>
      <c r="I45" s="14">
        <v>0</v>
      </c>
      <c r="J45" s="14">
        <v>2000</v>
      </c>
      <c r="K45" s="14">
        <v>3000</v>
      </c>
      <c r="L45" s="14">
        <v>1000</v>
      </c>
      <c r="M45" s="14">
        <v>0</v>
      </c>
      <c r="N45" s="14">
        <f t="shared" si="0"/>
        <v>0</v>
      </c>
      <c r="O45" s="45">
        <f t="shared" si="1"/>
        <v>0</v>
      </c>
      <c r="P45" s="45">
        <f t="shared" si="2"/>
        <v>0</v>
      </c>
    </row>
    <row r="46" spans="1:16" x14ac:dyDescent="0.2">
      <c r="A46" s="11" t="s">
        <v>119</v>
      </c>
      <c r="B46" s="7" t="s">
        <v>26</v>
      </c>
      <c r="C46" s="14">
        <v>3324</v>
      </c>
      <c r="D46" s="14">
        <v>-1141</v>
      </c>
      <c r="E46" s="14">
        <v>2183</v>
      </c>
      <c r="F46" s="14">
        <v>1075</v>
      </c>
      <c r="G46" s="14">
        <v>0</v>
      </c>
      <c r="H46" s="14">
        <v>0</v>
      </c>
      <c r="I46" s="14">
        <v>0</v>
      </c>
      <c r="J46" s="14">
        <v>78</v>
      </c>
      <c r="K46" s="14">
        <v>1186</v>
      </c>
      <c r="L46" s="14">
        <v>1108</v>
      </c>
      <c r="M46" s="14">
        <v>0</v>
      </c>
      <c r="N46" s="14">
        <f t="shared" si="0"/>
        <v>0</v>
      </c>
      <c r="O46" s="45">
        <f t="shared" si="1"/>
        <v>0</v>
      </c>
      <c r="P46" s="45">
        <f t="shared" si="2"/>
        <v>0</v>
      </c>
    </row>
    <row r="47" spans="1:16" x14ac:dyDescent="0.2">
      <c r="A47" s="11" t="s">
        <v>264</v>
      </c>
      <c r="B47" s="7" t="s">
        <v>261</v>
      </c>
      <c r="C47" s="14">
        <v>1150</v>
      </c>
      <c r="D47" s="14">
        <v>0</v>
      </c>
      <c r="E47" s="14">
        <v>1150</v>
      </c>
      <c r="F47" s="14">
        <v>765</v>
      </c>
      <c r="G47" s="14">
        <v>0</v>
      </c>
      <c r="H47" s="14">
        <v>0</v>
      </c>
      <c r="I47" s="14">
        <v>0</v>
      </c>
      <c r="J47" s="14">
        <v>420</v>
      </c>
      <c r="K47" s="14">
        <v>805</v>
      </c>
      <c r="L47" s="14">
        <v>385</v>
      </c>
      <c r="M47" s="14">
        <v>0</v>
      </c>
      <c r="N47" s="14">
        <f t="shared" si="0"/>
        <v>0</v>
      </c>
      <c r="O47" s="45">
        <f t="shared" si="1"/>
        <v>0</v>
      </c>
      <c r="P47" s="45">
        <f t="shared" si="2"/>
        <v>0</v>
      </c>
    </row>
    <row r="48" spans="1:16" x14ac:dyDescent="0.2">
      <c r="A48" s="11" t="s">
        <v>120</v>
      </c>
      <c r="B48" s="7" t="s">
        <v>27</v>
      </c>
      <c r="C48" s="14">
        <v>7000</v>
      </c>
      <c r="D48" s="14">
        <v>0</v>
      </c>
      <c r="E48" s="14">
        <v>7000</v>
      </c>
      <c r="F48" s="14">
        <v>4700</v>
      </c>
      <c r="G48" s="14">
        <v>0</v>
      </c>
      <c r="H48" s="14">
        <v>0</v>
      </c>
      <c r="I48" s="14">
        <v>0</v>
      </c>
      <c r="J48" s="14">
        <v>2600</v>
      </c>
      <c r="K48" s="14">
        <v>4900</v>
      </c>
      <c r="L48" s="14">
        <v>2300</v>
      </c>
      <c r="M48" s="14">
        <v>0</v>
      </c>
      <c r="N48" s="14">
        <f t="shared" si="0"/>
        <v>0</v>
      </c>
      <c r="O48" s="45">
        <f t="shared" si="1"/>
        <v>0</v>
      </c>
      <c r="P48" s="45">
        <f t="shared" si="2"/>
        <v>0</v>
      </c>
    </row>
    <row r="49" spans="1:16" x14ac:dyDescent="0.2">
      <c r="A49" s="11" t="s">
        <v>121</v>
      </c>
      <c r="B49" s="7" t="s">
        <v>28</v>
      </c>
      <c r="C49" s="14">
        <v>22021</v>
      </c>
      <c r="D49" s="14">
        <v>3000</v>
      </c>
      <c r="E49" s="14">
        <v>25021</v>
      </c>
      <c r="F49" s="14">
        <v>17680</v>
      </c>
      <c r="G49" s="14">
        <v>0</v>
      </c>
      <c r="H49" s="14">
        <v>5356</v>
      </c>
      <c r="I49" s="14">
        <v>10818</v>
      </c>
      <c r="J49" s="14">
        <v>256</v>
      </c>
      <c r="K49" s="14">
        <v>7597</v>
      </c>
      <c r="L49" s="14">
        <v>7341</v>
      </c>
      <c r="M49" s="14">
        <v>5909</v>
      </c>
      <c r="N49" s="14">
        <f t="shared" si="0"/>
        <v>4909</v>
      </c>
      <c r="O49" s="45">
        <f t="shared" si="1"/>
        <v>0.61187782805429869</v>
      </c>
      <c r="P49" s="45">
        <f t="shared" si="2"/>
        <v>0.43235682027097239</v>
      </c>
    </row>
    <row r="50" spans="1:16" x14ac:dyDescent="0.2">
      <c r="A50" s="11" t="s">
        <v>122</v>
      </c>
      <c r="B50" s="7" t="s">
        <v>29</v>
      </c>
      <c r="C50" s="14">
        <v>5000</v>
      </c>
      <c r="D50" s="14">
        <v>-1250</v>
      </c>
      <c r="E50" s="14">
        <v>3750</v>
      </c>
      <c r="F50" s="14">
        <v>2250</v>
      </c>
      <c r="G50" s="14">
        <v>0</v>
      </c>
      <c r="H50" s="14">
        <v>0</v>
      </c>
      <c r="I50" s="14">
        <v>0</v>
      </c>
      <c r="J50" s="14">
        <v>750</v>
      </c>
      <c r="K50" s="14">
        <v>2250</v>
      </c>
      <c r="L50" s="14">
        <v>1500</v>
      </c>
      <c r="M50" s="14">
        <v>0</v>
      </c>
      <c r="N50" s="14">
        <f t="shared" si="0"/>
        <v>0</v>
      </c>
      <c r="O50" s="45">
        <f t="shared" si="1"/>
        <v>0</v>
      </c>
      <c r="P50" s="45">
        <f t="shared" si="2"/>
        <v>0</v>
      </c>
    </row>
    <row r="51" spans="1:16" x14ac:dyDescent="0.2">
      <c r="A51" s="11" t="s">
        <v>123</v>
      </c>
      <c r="B51" s="7" t="s">
        <v>30</v>
      </c>
      <c r="C51" s="14">
        <v>4788</v>
      </c>
      <c r="D51" s="14">
        <v>-1752</v>
      </c>
      <c r="E51" s="14">
        <v>3036</v>
      </c>
      <c r="F51" s="14">
        <v>1436</v>
      </c>
      <c r="G51" s="14">
        <v>0</v>
      </c>
      <c r="H51" s="14">
        <v>0</v>
      </c>
      <c r="I51" s="14">
        <v>0</v>
      </c>
      <c r="J51" s="14">
        <v>0</v>
      </c>
      <c r="K51" s="14">
        <v>1600</v>
      </c>
      <c r="L51" s="14">
        <v>1600</v>
      </c>
      <c r="M51" s="14">
        <v>0</v>
      </c>
      <c r="N51" s="14">
        <f t="shared" si="0"/>
        <v>0</v>
      </c>
      <c r="O51" s="45">
        <f t="shared" si="1"/>
        <v>0</v>
      </c>
      <c r="P51" s="45">
        <f t="shared" si="2"/>
        <v>0</v>
      </c>
    </row>
    <row r="52" spans="1:16" x14ac:dyDescent="0.2">
      <c r="A52" s="11" t="s">
        <v>124</v>
      </c>
      <c r="B52" s="7" t="s">
        <v>31</v>
      </c>
      <c r="C52" s="14">
        <v>6012</v>
      </c>
      <c r="D52" s="14">
        <v>0</v>
      </c>
      <c r="E52" s="14">
        <v>6012</v>
      </c>
      <c r="F52" s="14">
        <v>4012</v>
      </c>
      <c r="G52" s="14">
        <v>0</v>
      </c>
      <c r="H52" s="14">
        <v>485</v>
      </c>
      <c r="I52" s="14">
        <v>1320.84</v>
      </c>
      <c r="J52" s="14">
        <v>839.16</v>
      </c>
      <c r="K52" s="14">
        <v>2839.16</v>
      </c>
      <c r="L52" s="14">
        <v>2000</v>
      </c>
      <c r="M52" s="14">
        <v>547.41999999999996</v>
      </c>
      <c r="N52" s="14">
        <f t="shared" si="0"/>
        <v>773.42</v>
      </c>
      <c r="O52" s="45">
        <f t="shared" si="1"/>
        <v>0.32922233300099701</v>
      </c>
      <c r="P52" s="45">
        <f t="shared" si="2"/>
        <v>0.2197005988023952</v>
      </c>
    </row>
    <row r="53" spans="1:16" x14ac:dyDescent="0.2">
      <c r="A53" s="11" t="s">
        <v>125</v>
      </c>
      <c r="B53" s="7" t="s">
        <v>32</v>
      </c>
      <c r="C53" s="14">
        <v>2000</v>
      </c>
      <c r="D53" s="14">
        <v>-500</v>
      </c>
      <c r="E53" s="14">
        <v>1500</v>
      </c>
      <c r="F53" s="14">
        <v>950</v>
      </c>
      <c r="G53" s="14">
        <v>0</v>
      </c>
      <c r="H53" s="14">
        <v>0</v>
      </c>
      <c r="I53" s="14">
        <v>0</v>
      </c>
      <c r="J53" s="14">
        <v>350</v>
      </c>
      <c r="K53" s="14">
        <v>900</v>
      </c>
      <c r="L53" s="14">
        <v>550</v>
      </c>
      <c r="M53" s="14">
        <v>0</v>
      </c>
      <c r="N53" s="14">
        <f t="shared" si="0"/>
        <v>0</v>
      </c>
      <c r="O53" s="45">
        <f t="shared" si="1"/>
        <v>0</v>
      </c>
      <c r="P53" s="45">
        <f t="shared" si="2"/>
        <v>0</v>
      </c>
    </row>
    <row r="54" spans="1:16" x14ac:dyDescent="0.2">
      <c r="A54" s="11" t="s">
        <v>126</v>
      </c>
      <c r="B54" s="7" t="s">
        <v>33</v>
      </c>
      <c r="C54" s="14">
        <v>2000</v>
      </c>
      <c r="D54" s="14">
        <v>-750</v>
      </c>
      <c r="E54" s="14">
        <v>1250</v>
      </c>
      <c r="F54" s="14">
        <v>600</v>
      </c>
      <c r="G54" s="14">
        <v>0</v>
      </c>
      <c r="H54" s="14">
        <v>0</v>
      </c>
      <c r="I54" s="14">
        <v>0</v>
      </c>
      <c r="J54" s="14">
        <v>0</v>
      </c>
      <c r="K54" s="14">
        <v>650</v>
      </c>
      <c r="L54" s="14">
        <v>650</v>
      </c>
      <c r="M54" s="14">
        <v>0</v>
      </c>
      <c r="N54" s="14">
        <f t="shared" si="0"/>
        <v>0</v>
      </c>
      <c r="O54" s="45">
        <f t="shared" si="1"/>
        <v>0</v>
      </c>
      <c r="P54" s="45">
        <f t="shared" si="2"/>
        <v>0</v>
      </c>
    </row>
    <row r="55" spans="1:16" x14ac:dyDescent="0.2">
      <c r="A55" s="11" t="s">
        <v>335</v>
      </c>
      <c r="B55" s="7" t="s">
        <v>334</v>
      </c>
      <c r="C55" s="14">
        <v>0</v>
      </c>
      <c r="D55" s="14">
        <v>12400</v>
      </c>
      <c r="E55" s="14">
        <v>12400</v>
      </c>
      <c r="F55" s="14">
        <v>12400</v>
      </c>
      <c r="G55" s="14">
        <v>0</v>
      </c>
      <c r="H55" s="14">
        <v>0</v>
      </c>
      <c r="I55" s="14">
        <v>0</v>
      </c>
      <c r="J55" s="14">
        <v>12400</v>
      </c>
      <c r="K55" s="14">
        <v>12400</v>
      </c>
      <c r="L55" s="14">
        <v>0</v>
      </c>
      <c r="M55" s="14">
        <v>0</v>
      </c>
      <c r="N55" s="14">
        <f t="shared" si="0"/>
        <v>0</v>
      </c>
      <c r="O55" s="45">
        <f t="shared" si="1"/>
        <v>0</v>
      </c>
      <c r="P55" s="45">
        <f t="shared" si="2"/>
        <v>0</v>
      </c>
    </row>
    <row r="56" spans="1:16" x14ac:dyDescent="0.2">
      <c r="A56" s="11" t="s">
        <v>340</v>
      </c>
      <c r="B56" s="7" t="s">
        <v>338</v>
      </c>
      <c r="C56" s="14">
        <v>0</v>
      </c>
      <c r="D56" s="14">
        <v>1140</v>
      </c>
      <c r="E56" s="14">
        <v>1140</v>
      </c>
      <c r="F56" s="14">
        <v>1140</v>
      </c>
      <c r="G56" s="14">
        <v>0</v>
      </c>
      <c r="H56" s="14">
        <v>0</v>
      </c>
      <c r="I56" s="14">
        <v>0</v>
      </c>
      <c r="J56" s="14">
        <v>1140</v>
      </c>
      <c r="K56" s="14">
        <v>1140</v>
      </c>
      <c r="L56" s="14">
        <v>0</v>
      </c>
      <c r="M56" s="14">
        <v>0</v>
      </c>
      <c r="N56" s="14">
        <f t="shared" si="0"/>
        <v>0</v>
      </c>
      <c r="O56" s="45">
        <f t="shared" si="1"/>
        <v>0</v>
      </c>
      <c r="P56" s="45">
        <f t="shared" si="2"/>
        <v>0</v>
      </c>
    </row>
    <row r="57" spans="1:16" x14ac:dyDescent="0.2">
      <c r="A57" s="11" t="s">
        <v>127</v>
      </c>
      <c r="B57" s="7" t="s">
        <v>34</v>
      </c>
      <c r="C57" s="14">
        <v>14509</v>
      </c>
      <c r="D57" s="14">
        <v>0</v>
      </c>
      <c r="E57" s="14">
        <v>14509</v>
      </c>
      <c r="F57" s="14">
        <v>9978</v>
      </c>
      <c r="G57" s="14">
        <v>0</v>
      </c>
      <c r="H57" s="14">
        <v>0</v>
      </c>
      <c r="I57" s="14">
        <v>2021.09</v>
      </c>
      <c r="J57" s="14">
        <v>3603.91</v>
      </c>
      <c r="K57" s="14">
        <v>8134.91</v>
      </c>
      <c r="L57" s="14">
        <v>4531</v>
      </c>
      <c r="M57" s="14">
        <v>0</v>
      </c>
      <c r="N57" s="14">
        <f t="shared" si="0"/>
        <v>2021.09</v>
      </c>
      <c r="O57" s="45">
        <f t="shared" si="1"/>
        <v>0.2025546201643616</v>
      </c>
      <c r="P57" s="45">
        <f t="shared" si="2"/>
        <v>0.13929905575849472</v>
      </c>
    </row>
    <row r="58" spans="1:16" x14ac:dyDescent="0.2">
      <c r="A58" s="11" t="s">
        <v>128</v>
      </c>
      <c r="B58" s="7" t="s">
        <v>35</v>
      </c>
      <c r="C58" s="14">
        <v>10000</v>
      </c>
      <c r="D58" s="14">
        <v>-2850</v>
      </c>
      <c r="E58" s="14">
        <v>7150</v>
      </c>
      <c r="F58" s="14">
        <v>3900</v>
      </c>
      <c r="G58" s="14">
        <v>0</v>
      </c>
      <c r="H58" s="14">
        <v>0</v>
      </c>
      <c r="I58" s="14">
        <v>588.5</v>
      </c>
      <c r="J58" s="14">
        <v>311.5</v>
      </c>
      <c r="K58" s="14">
        <v>3561.5</v>
      </c>
      <c r="L58" s="14">
        <v>3250</v>
      </c>
      <c r="M58" s="14">
        <v>588.5</v>
      </c>
      <c r="N58" s="14">
        <f t="shared" si="0"/>
        <v>0</v>
      </c>
      <c r="O58" s="45">
        <f t="shared" si="1"/>
        <v>0.1508974358974359</v>
      </c>
      <c r="P58" s="45">
        <f t="shared" si="2"/>
        <v>8.2307692307692304E-2</v>
      </c>
    </row>
    <row r="59" spans="1:16" x14ac:dyDescent="0.2">
      <c r="A59" s="11" t="s">
        <v>129</v>
      </c>
      <c r="B59" s="7" t="s">
        <v>36</v>
      </c>
      <c r="C59" s="14">
        <v>10000</v>
      </c>
      <c r="D59" s="14">
        <v>-250</v>
      </c>
      <c r="E59" s="14">
        <v>9750</v>
      </c>
      <c r="F59" s="14">
        <v>6500</v>
      </c>
      <c r="G59" s="14">
        <v>0</v>
      </c>
      <c r="H59" s="14">
        <v>0</v>
      </c>
      <c r="I59" s="14">
        <v>385.19</v>
      </c>
      <c r="J59" s="14">
        <v>3114.81</v>
      </c>
      <c r="K59" s="14">
        <v>6364.81</v>
      </c>
      <c r="L59" s="14">
        <v>3250</v>
      </c>
      <c r="M59" s="14">
        <v>385.19</v>
      </c>
      <c r="N59" s="14">
        <f t="shared" si="0"/>
        <v>0</v>
      </c>
      <c r="O59" s="45">
        <f t="shared" si="1"/>
        <v>5.926E-2</v>
      </c>
      <c r="P59" s="45">
        <f t="shared" si="2"/>
        <v>3.9506666666666669E-2</v>
      </c>
    </row>
    <row r="60" spans="1:16" x14ac:dyDescent="0.2">
      <c r="A60" s="11" t="s">
        <v>130</v>
      </c>
      <c r="B60" s="7" t="s">
        <v>37</v>
      </c>
      <c r="C60" s="14">
        <v>43745</v>
      </c>
      <c r="D60" s="14">
        <v>125463</v>
      </c>
      <c r="E60" s="14">
        <v>169208</v>
      </c>
      <c r="F60" s="14">
        <v>150983</v>
      </c>
      <c r="G60" s="14">
        <v>0</v>
      </c>
      <c r="H60" s="14">
        <v>0</v>
      </c>
      <c r="I60" s="14">
        <v>0</v>
      </c>
      <c r="J60" s="14">
        <v>41.37</v>
      </c>
      <c r="K60" s="14">
        <v>18266.37</v>
      </c>
      <c r="L60" s="14">
        <v>18225</v>
      </c>
      <c r="M60" s="14">
        <v>0</v>
      </c>
      <c r="N60" s="14">
        <f t="shared" si="0"/>
        <v>0</v>
      </c>
      <c r="O60" s="45">
        <f t="shared" si="1"/>
        <v>0</v>
      </c>
      <c r="P60" s="45">
        <f t="shared" si="2"/>
        <v>0</v>
      </c>
    </row>
    <row r="61" spans="1:16" x14ac:dyDescent="0.2">
      <c r="A61" s="11" t="s">
        <v>131</v>
      </c>
      <c r="B61" s="7" t="s">
        <v>38</v>
      </c>
      <c r="C61" s="14">
        <v>25000</v>
      </c>
      <c r="D61" s="14">
        <v>39732</v>
      </c>
      <c r="E61" s="14">
        <v>64732</v>
      </c>
      <c r="F61" s="14">
        <v>56482</v>
      </c>
      <c r="G61" s="14">
        <v>0</v>
      </c>
      <c r="H61" s="14">
        <v>6084.73</v>
      </c>
      <c r="I61" s="14">
        <v>9339.2900000000009</v>
      </c>
      <c r="J61" s="14">
        <v>39642.71</v>
      </c>
      <c r="K61" s="14">
        <v>47892.71</v>
      </c>
      <c r="L61" s="14">
        <v>8250</v>
      </c>
      <c r="M61" s="14">
        <v>1955.96</v>
      </c>
      <c r="N61" s="14">
        <f t="shared" si="0"/>
        <v>7383.3300000000008</v>
      </c>
      <c r="O61" s="45">
        <f t="shared" si="1"/>
        <v>0.1653498459686272</v>
      </c>
      <c r="P61" s="45">
        <f t="shared" si="2"/>
        <v>0.14427624667861338</v>
      </c>
    </row>
    <row r="62" spans="1:16" x14ac:dyDescent="0.2">
      <c r="A62" s="11" t="s">
        <v>132</v>
      </c>
      <c r="B62" s="7" t="s">
        <v>39</v>
      </c>
      <c r="C62" s="14">
        <v>5000</v>
      </c>
      <c r="D62" s="14">
        <v>-1750</v>
      </c>
      <c r="E62" s="14">
        <v>3250</v>
      </c>
      <c r="F62" s="14">
        <v>1500</v>
      </c>
      <c r="G62" s="14">
        <v>0</v>
      </c>
      <c r="H62" s="14">
        <v>0</v>
      </c>
      <c r="I62" s="14">
        <v>0</v>
      </c>
      <c r="J62" s="14">
        <v>0</v>
      </c>
      <c r="K62" s="14">
        <v>1750</v>
      </c>
      <c r="L62" s="14">
        <v>1750</v>
      </c>
      <c r="M62" s="14">
        <v>0</v>
      </c>
      <c r="N62" s="14">
        <f t="shared" si="0"/>
        <v>0</v>
      </c>
      <c r="O62" s="45">
        <f t="shared" si="1"/>
        <v>0</v>
      </c>
      <c r="P62" s="45">
        <f t="shared" si="2"/>
        <v>0</v>
      </c>
    </row>
    <row r="63" spans="1:16" x14ac:dyDescent="0.2">
      <c r="A63" s="11" t="s">
        <v>133</v>
      </c>
      <c r="B63" s="7" t="s">
        <v>40</v>
      </c>
      <c r="C63" s="14">
        <v>10000</v>
      </c>
      <c r="D63" s="14">
        <v>-3400</v>
      </c>
      <c r="E63" s="14">
        <v>6600</v>
      </c>
      <c r="F63" s="14">
        <v>3350</v>
      </c>
      <c r="G63" s="14">
        <v>0</v>
      </c>
      <c r="H63" s="14">
        <v>0</v>
      </c>
      <c r="I63" s="14">
        <v>0</v>
      </c>
      <c r="J63" s="14">
        <v>350</v>
      </c>
      <c r="K63" s="14">
        <v>3600</v>
      </c>
      <c r="L63" s="14">
        <v>3250</v>
      </c>
      <c r="M63" s="14">
        <v>0</v>
      </c>
      <c r="N63" s="14">
        <f t="shared" si="0"/>
        <v>0</v>
      </c>
      <c r="O63" s="45">
        <f t="shared" si="1"/>
        <v>0</v>
      </c>
      <c r="P63" s="45">
        <f t="shared" si="2"/>
        <v>0</v>
      </c>
    </row>
    <row r="64" spans="1:16" x14ac:dyDescent="0.2">
      <c r="A64" s="11" t="s">
        <v>134</v>
      </c>
      <c r="B64" s="7" t="s">
        <v>41</v>
      </c>
      <c r="C64" s="14">
        <v>10000</v>
      </c>
      <c r="D64" s="14">
        <v>-3450</v>
      </c>
      <c r="E64" s="14">
        <v>6550</v>
      </c>
      <c r="F64" s="14">
        <v>3300</v>
      </c>
      <c r="G64" s="14">
        <v>0</v>
      </c>
      <c r="H64" s="14">
        <v>0</v>
      </c>
      <c r="I64" s="14">
        <v>0</v>
      </c>
      <c r="J64" s="14">
        <v>300</v>
      </c>
      <c r="K64" s="14">
        <v>3550</v>
      </c>
      <c r="L64" s="14">
        <v>3250</v>
      </c>
      <c r="M64" s="14">
        <v>0</v>
      </c>
      <c r="N64" s="14">
        <f t="shared" si="0"/>
        <v>0</v>
      </c>
      <c r="O64" s="45">
        <f t="shared" si="1"/>
        <v>0</v>
      </c>
      <c r="P64" s="45">
        <f t="shared" si="2"/>
        <v>0</v>
      </c>
    </row>
    <row r="65" spans="1:16" x14ac:dyDescent="0.2">
      <c r="A65" s="11" t="s">
        <v>287</v>
      </c>
      <c r="B65" s="7" t="s">
        <v>283</v>
      </c>
      <c r="C65" s="14">
        <v>0</v>
      </c>
      <c r="D65" s="14">
        <v>7631</v>
      </c>
      <c r="E65" s="14">
        <v>7631</v>
      </c>
      <c r="F65" s="14">
        <v>7631</v>
      </c>
      <c r="G65" s="14">
        <v>0</v>
      </c>
      <c r="H65" s="14">
        <v>0</v>
      </c>
      <c r="I65" s="14">
        <v>2247.4499999999998</v>
      </c>
      <c r="J65" s="14">
        <v>1.43</v>
      </c>
      <c r="K65" s="14">
        <v>1.43</v>
      </c>
      <c r="L65" s="14">
        <v>0</v>
      </c>
      <c r="M65" s="14">
        <v>0</v>
      </c>
      <c r="N65" s="14">
        <f t="shared" si="0"/>
        <v>2247.4499999999998</v>
      </c>
      <c r="O65" s="45">
        <f t="shared" si="1"/>
        <v>0.2945157908530992</v>
      </c>
      <c r="P65" s="45">
        <f t="shared" si="2"/>
        <v>0.2945157908530992</v>
      </c>
    </row>
    <row r="66" spans="1:16" x14ac:dyDescent="0.2">
      <c r="A66" s="11" t="s">
        <v>302</v>
      </c>
      <c r="B66" s="7" t="s">
        <v>290</v>
      </c>
      <c r="C66" s="14">
        <v>0</v>
      </c>
      <c r="D66" s="14">
        <v>1125</v>
      </c>
      <c r="E66" s="14">
        <v>1125</v>
      </c>
      <c r="F66" s="14">
        <v>1125</v>
      </c>
      <c r="G66" s="14">
        <v>0</v>
      </c>
      <c r="H66" s="14">
        <v>0</v>
      </c>
      <c r="I66" s="14">
        <v>1114.5899999999999</v>
      </c>
      <c r="J66" s="14">
        <v>10.41</v>
      </c>
      <c r="K66" s="14">
        <v>10.41</v>
      </c>
      <c r="L66" s="14">
        <v>0</v>
      </c>
      <c r="M66" s="14">
        <v>1114.5899999999999</v>
      </c>
      <c r="N66" s="14">
        <f t="shared" si="0"/>
        <v>0</v>
      </c>
      <c r="O66" s="45">
        <f t="shared" si="1"/>
        <v>0.99074666666666655</v>
      </c>
      <c r="P66" s="45">
        <f t="shared" si="2"/>
        <v>0.99074666666666655</v>
      </c>
    </row>
    <row r="67" spans="1:16" x14ac:dyDescent="0.2">
      <c r="A67" s="11" t="s">
        <v>303</v>
      </c>
      <c r="B67" s="7" t="s">
        <v>291</v>
      </c>
      <c r="C67" s="14">
        <v>0</v>
      </c>
      <c r="D67" s="14">
        <v>28</v>
      </c>
      <c r="E67" s="14">
        <v>28</v>
      </c>
      <c r="F67" s="14">
        <v>28</v>
      </c>
      <c r="G67" s="14">
        <v>0</v>
      </c>
      <c r="H67" s="14">
        <v>0</v>
      </c>
      <c r="I67" s="14">
        <v>15.06</v>
      </c>
      <c r="J67" s="14">
        <v>12.94</v>
      </c>
      <c r="K67" s="14">
        <v>12.94</v>
      </c>
      <c r="L67" s="14">
        <v>0</v>
      </c>
      <c r="M67" s="14">
        <v>15.06</v>
      </c>
      <c r="N67" s="14">
        <f t="shared" si="0"/>
        <v>0</v>
      </c>
      <c r="O67" s="45">
        <f t="shared" si="1"/>
        <v>0.53785714285714292</v>
      </c>
      <c r="P67" s="45">
        <f t="shared" si="2"/>
        <v>0.53785714285714292</v>
      </c>
    </row>
    <row r="68" spans="1:16" x14ac:dyDescent="0.2">
      <c r="A68" s="11" t="s">
        <v>304</v>
      </c>
      <c r="B68" s="7" t="s">
        <v>276</v>
      </c>
      <c r="C68" s="14">
        <v>0</v>
      </c>
      <c r="D68" s="14">
        <v>4846</v>
      </c>
      <c r="E68" s="14">
        <v>4846</v>
      </c>
      <c r="F68" s="14">
        <v>4846</v>
      </c>
      <c r="G68" s="14">
        <v>0</v>
      </c>
      <c r="H68" s="14">
        <v>895</v>
      </c>
      <c r="I68" s="14">
        <v>4098</v>
      </c>
      <c r="J68" s="14">
        <v>748</v>
      </c>
      <c r="K68" s="14">
        <v>748</v>
      </c>
      <c r="L68" s="14">
        <v>0</v>
      </c>
      <c r="M68" s="14">
        <v>2703</v>
      </c>
      <c r="N68" s="14">
        <f t="shared" si="0"/>
        <v>1395</v>
      </c>
      <c r="O68" s="45">
        <f t="shared" si="1"/>
        <v>0.84564589352042918</v>
      </c>
      <c r="P68" s="45">
        <f t="shared" si="2"/>
        <v>0.84564589352042918</v>
      </c>
    </row>
    <row r="69" spans="1:16" x14ac:dyDescent="0.2">
      <c r="A69" s="11" t="s">
        <v>305</v>
      </c>
      <c r="B69" s="7" t="s">
        <v>277</v>
      </c>
      <c r="C69" s="14">
        <v>0</v>
      </c>
      <c r="D69" s="14">
        <v>1890</v>
      </c>
      <c r="E69" s="14">
        <v>1890</v>
      </c>
      <c r="F69" s="14">
        <v>1890</v>
      </c>
      <c r="G69" s="14">
        <v>0</v>
      </c>
      <c r="H69" s="14">
        <v>131</v>
      </c>
      <c r="I69" s="14">
        <v>1561.2</v>
      </c>
      <c r="J69" s="14">
        <v>328.8</v>
      </c>
      <c r="K69" s="14">
        <v>328.8</v>
      </c>
      <c r="L69" s="14">
        <v>0</v>
      </c>
      <c r="M69" s="14">
        <v>1430.2</v>
      </c>
      <c r="N69" s="14">
        <f t="shared" si="0"/>
        <v>131</v>
      </c>
      <c r="O69" s="45">
        <f t="shared" si="1"/>
        <v>0.82603174603174601</v>
      </c>
      <c r="P69" s="45">
        <f t="shared" si="2"/>
        <v>0.82603174603174601</v>
      </c>
    </row>
    <row r="70" spans="1:16" x14ac:dyDescent="0.2">
      <c r="A70" s="11" t="s">
        <v>306</v>
      </c>
      <c r="B70" s="7" t="s">
        <v>292</v>
      </c>
      <c r="C70" s="14">
        <v>0</v>
      </c>
      <c r="D70" s="14">
        <v>12666</v>
      </c>
      <c r="E70" s="14">
        <v>12666</v>
      </c>
      <c r="F70" s="14">
        <v>12666</v>
      </c>
      <c r="G70" s="14">
        <v>0</v>
      </c>
      <c r="H70" s="14">
        <v>0</v>
      </c>
      <c r="I70" s="14">
        <v>195.71</v>
      </c>
      <c r="J70" s="14">
        <v>12470.29</v>
      </c>
      <c r="K70" s="14">
        <v>12470.29</v>
      </c>
      <c r="L70" s="14">
        <v>0</v>
      </c>
      <c r="M70" s="14">
        <v>195.71</v>
      </c>
      <c r="N70" s="14">
        <f t="shared" si="0"/>
        <v>0</v>
      </c>
      <c r="O70" s="45">
        <f t="shared" si="1"/>
        <v>1.5451602715932418E-2</v>
      </c>
      <c r="P70" s="45">
        <f t="shared" si="2"/>
        <v>1.5451602715932418E-2</v>
      </c>
    </row>
    <row r="71" spans="1:16" x14ac:dyDescent="0.2">
      <c r="A71" s="11" t="s">
        <v>307</v>
      </c>
      <c r="B71" s="7" t="s">
        <v>293</v>
      </c>
      <c r="C71" s="14">
        <v>0</v>
      </c>
      <c r="D71" s="14">
        <v>4470</v>
      </c>
      <c r="E71" s="14">
        <v>4470</v>
      </c>
      <c r="F71" s="14">
        <v>4470</v>
      </c>
      <c r="G71" s="14">
        <v>0</v>
      </c>
      <c r="H71" s="14">
        <v>0</v>
      </c>
      <c r="I71" s="14">
        <v>257</v>
      </c>
      <c r="J71" s="14">
        <v>4213</v>
      </c>
      <c r="K71" s="14">
        <v>4213</v>
      </c>
      <c r="L71" s="14">
        <v>0</v>
      </c>
      <c r="M71" s="14">
        <v>257</v>
      </c>
      <c r="N71" s="14">
        <f t="shared" si="0"/>
        <v>0</v>
      </c>
      <c r="O71" s="45">
        <f t="shared" si="1"/>
        <v>5.7494407158836691E-2</v>
      </c>
      <c r="P71" s="45">
        <f t="shared" si="2"/>
        <v>5.7494407158836691E-2</v>
      </c>
    </row>
    <row r="72" spans="1:16" x14ac:dyDescent="0.2">
      <c r="A72" s="11" t="s">
        <v>135</v>
      </c>
      <c r="B72" s="7" t="s">
        <v>42</v>
      </c>
      <c r="C72" s="14">
        <v>16444</v>
      </c>
      <c r="D72" s="14">
        <v>0</v>
      </c>
      <c r="E72" s="14">
        <v>16444</v>
      </c>
      <c r="F72" s="14">
        <v>11043</v>
      </c>
      <c r="G72" s="14">
        <v>0</v>
      </c>
      <c r="H72" s="14">
        <v>61</v>
      </c>
      <c r="I72" s="14">
        <v>61</v>
      </c>
      <c r="J72" s="14">
        <v>10912</v>
      </c>
      <c r="K72" s="14">
        <v>16313</v>
      </c>
      <c r="L72" s="14">
        <v>5401</v>
      </c>
      <c r="M72" s="14">
        <v>0</v>
      </c>
      <c r="N72" s="14">
        <f t="shared" si="0"/>
        <v>61</v>
      </c>
      <c r="O72" s="45">
        <f t="shared" si="1"/>
        <v>5.5238612695825409E-3</v>
      </c>
      <c r="P72" s="45">
        <f t="shared" si="2"/>
        <v>3.7095597178302118E-3</v>
      </c>
    </row>
    <row r="73" spans="1:16" x14ac:dyDescent="0.2">
      <c r="A73" s="11" t="s">
        <v>136</v>
      </c>
      <c r="B73" s="7" t="s">
        <v>43</v>
      </c>
      <c r="C73" s="14">
        <v>10000</v>
      </c>
      <c r="D73" s="14">
        <v>-4980</v>
      </c>
      <c r="E73" s="14">
        <v>5020</v>
      </c>
      <c r="F73" s="14">
        <v>1770</v>
      </c>
      <c r="G73" s="14">
        <v>0</v>
      </c>
      <c r="H73" s="14">
        <v>0</v>
      </c>
      <c r="I73" s="14">
        <v>270</v>
      </c>
      <c r="J73" s="14">
        <v>1500</v>
      </c>
      <c r="K73" s="14">
        <v>4750</v>
      </c>
      <c r="L73" s="14">
        <v>3250</v>
      </c>
      <c r="M73" s="14">
        <v>270</v>
      </c>
      <c r="N73" s="14">
        <f t="shared" ref="N73:N136" si="3">I73-M73</f>
        <v>0</v>
      </c>
      <c r="O73" s="45">
        <f t="shared" ref="O73:O136" si="4">I73/F73</f>
        <v>0.15254237288135594</v>
      </c>
      <c r="P73" s="45">
        <f t="shared" ref="P73:P136" si="5">I73/E73</f>
        <v>5.3784860557768925E-2</v>
      </c>
    </row>
    <row r="74" spans="1:16" x14ac:dyDescent="0.2">
      <c r="A74" s="11" t="s">
        <v>137</v>
      </c>
      <c r="B74" s="7" t="s">
        <v>44</v>
      </c>
      <c r="C74" s="14">
        <v>17500</v>
      </c>
      <c r="D74" s="14">
        <v>7140</v>
      </c>
      <c r="E74" s="14">
        <v>24640</v>
      </c>
      <c r="F74" s="14">
        <v>24640</v>
      </c>
      <c r="G74" s="14">
        <v>4808.16</v>
      </c>
      <c r="H74" s="14">
        <v>6165.08</v>
      </c>
      <c r="I74" s="14">
        <v>7241.84</v>
      </c>
      <c r="J74" s="14">
        <v>12148.16</v>
      </c>
      <c r="K74" s="14">
        <v>7340</v>
      </c>
      <c r="L74" s="14">
        <v>0</v>
      </c>
      <c r="M74" s="14">
        <v>0</v>
      </c>
      <c r="N74" s="14">
        <f t="shared" si="3"/>
        <v>7241.84</v>
      </c>
      <c r="O74" s="45">
        <f t="shared" si="4"/>
        <v>0.29390584415584414</v>
      </c>
      <c r="P74" s="45">
        <f t="shared" si="5"/>
        <v>0.29390584415584414</v>
      </c>
    </row>
    <row r="75" spans="1:16" x14ac:dyDescent="0.2">
      <c r="A75" s="11" t="s">
        <v>138</v>
      </c>
      <c r="B75" s="7" t="s">
        <v>45</v>
      </c>
      <c r="C75" s="14">
        <v>19500</v>
      </c>
      <c r="D75" s="14">
        <v>12200</v>
      </c>
      <c r="E75" s="14">
        <v>31700</v>
      </c>
      <c r="F75" s="14">
        <v>31700</v>
      </c>
      <c r="G75" s="14">
        <v>1744.24</v>
      </c>
      <c r="H75" s="14">
        <v>9862.2000000000007</v>
      </c>
      <c r="I75" s="14">
        <v>11255.76</v>
      </c>
      <c r="J75" s="14">
        <v>14594.24</v>
      </c>
      <c r="K75" s="14">
        <v>12850</v>
      </c>
      <c r="L75" s="14">
        <v>0</v>
      </c>
      <c r="M75" s="14">
        <v>0</v>
      </c>
      <c r="N75" s="14">
        <f t="shared" si="3"/>
        <v>11255.76</v>
      </c>
      <c r="O75" s="45">
        <f t="shared" si="4"/>
        <v>0.35507129337539434</v>
      </c>
      <c r="P75" s="45">
        <f t="shared" si="5"/>
        <v>0.35507129337539434</v>
      </c>
    </row>
    <row r="76" spans="1:16" x14ac:dyDescent="0.2">
      <c r="A76" s="11" t="s">
        <v>139</v>
      </c>
      <c r="B76" s="7" t="s">
        <v>46</v>
      </c>
      <c r="C76" s="14">
        <v>3120</v>
      </c>
      <c r="D76" s="14">
        <v>0</v>
      </c>
      <c r="E76" s="14">
        <v>3120</v>
      </c>
      <c r="F76" s="14">
        <v>2080</v>
      </c>
      <c r="G76" s="14">
        <v>0</v>
      </c>
      <c r="H76" s="14">
        <v>0</v>
      </c>
      <c r="I76" s="14">
        <v>0</v>
      </c>
      <c r="J76" s="14">
        <v>1144</v>
      </c>
      <c r="K76" s="14">
        <v>2184</v>
      </c>
      <c r="L76" s="14">
        <v>1040</v>
      </c>
      <c r="M76" s="14">
        <v>0</v>
      </c>
      <c r="N76" s="14">
        <f t="shared" si="3"/>
        <v>0</v>
      </c>
      <c r="O76" s="45">
        <f t="shared" si="4"/>
        <v>0</v>
      </c>
      <c r="P76" s="45">
        <f t="shared" si="5"/>
        <v>0</v>
      </c>
    </row>
    <row r="77" spans="1:16" x14ac:dyDescent="0.2">
      <c r="A77" s="11" t="s">
        <v>140</v>
      </c>
      <c r="B77" s="7" t="s">
        <v>47</v>
      </c>
      <c r="C77" s="14">
        <v>8000</v>
      </c>
      <c r="D77" s="14">
        <v>-109</v>
      </c>
      <c r="E77" s="14">
        <v>7891</v>
      </c>
      <c r="F77" s="14">
        <v>5221</v>
      </c>
      <c r="G77" s="14">
        <v>0</v>
      </c>
      <c r="H77" s="14">
        <v>0</v>
      </c>
      <c r="I77" s="14">
        <v>821</v>
      </c>
      <c r="J77" s="14">
        <v>2000</v>
      </c>
      <c r="K77" s="14">
        <v>4670</v>
      </c>
      <c r="L77" s="14">
        <v>2670</v>
      </c>
      <c r="M77" s="14">
        <v>821</v>
      </c>
      <c r="N77" s="14">
        <f t="shared" si="3"/>
        <v>0</v>
      </c>
      <c r="O77" s="45">
        <f t="shared" si="4"/>
        <v>0.15724956904807508</v>
      </c>
      <c r="P77" s="45">
        <f t="shared" si="5"/>
        <v>0.10404258015460652</v>
      </c>
    </row>
    <row r="78" spans="1:16" x14ac:dyDescent="0.2">
      <c r="A78" s="11" t="s">
        <v>141</v>
      </c>
      <c r="B78" s="7" t="s">
        <v>48</v>
      </c>
      <c r="C78" s="14">
        <v>12000</v>
      </c>
      <c r="D78" s="14">
        <v>-1334</v>
      </c>
      <c r="E78" s="14">
        <v>10666</v>
      </c>
      <c r="F78" s="14">
        <v>6666</v>
      </c>
      <c r="G78" s="14">
        <v>0</v>
      </c>
      <c r="H78" s="14">
        <v>2042.21</v>
      </c>
      <c r="I78" s="14">
        <v>2042.21</v>
      </c>
      <c r="J78" s="14">
        <v>1023.79</v>
      </c>
      <c r="K78" s="14">
        <v>5023.79</v>
      </c>
      <c r="L78" s="14">
        <v>4000</v>
      </c>
      <c r="M78" s="14">
        <v>0</v>
      </c>
      <c r="N78" s="14">
        <f t="shared" si="3"/>
        <v>2042.21</v>
      </c>
      <c r="O78" s="45">
        <f t="shared" si="4"/>
        <v>0.30636213621362135</v>
      </c>
      <c r="P78" s="45">
        <f t="shared" si="5"/>
        <v>0.19146915432214515</v>
      </c>
    </row>
    <row r="79" spans="1:16" x14ac:dyDescent="0.2">
      <c r="A79" s="11" t="s">
        <v>142</v>
      </c>
      <c r="B79" s="7" t="s">
        <v>49</v>
      </c>
      <c r="C79" s="14">
        <v>4612</v>
      </c>
      <c r="D79" s="14">
        <v>-1490</v>
      </c>
      <c r="E79" s="14">
        <v>3122</v>
      </c>
      <c r="F79" s="14">
        <v>1584</v>
      </c>
      <c r="G79" s="14">
        <v>0</v>
      </c>
      <c r="H79" s="14">
        <v>0</v>
      </c>
      <c r="I79" s="14">
        <v>0</v>
      </c>
      <c r="J79" s="14">
        <v>200</v>
      </c>
      <c r="K79" s="14">
        <v>1738</v>
      </c>
      <c r="L79" s="14">
        <v>1538</v>
      </c>
      <c r="M79" s="14">
        <v>0</v>
      </c>
      <c r="N79" s="14">
        <f t="shared" si="3"/>
        <v>0</v>
      </c>
      <c r="O79" s="45">
        <f t="shared" si="4"/>
        <v>0</v>
      </c>
      <c r="P79" s="45">
        <f t="shared" si="5"/>
        <v>0</v>
      </c>
    </row>
    <row r="80" spans="1:16" x14ac:dyDescent="0.2">
      <c r="A80" s="11" t="s">
        <v>143</v>
      </c>
      <c r="B80" s="7" t="s">
        <v>50</v>
      </c>
      <c r="C80" s="14">
        <v>1365</v>
      </c>
      <c r="D80" s="14">
        <v>-199</v>
      </c>
      <c r="E80" s="14">
        <v>1166</v>
      </c>
      <c r="F80" s="14">
        <v>710</v>
      </c>
      <c r="G80" s="14">
        <v>0</v>
      </c>
      <c r="H80" s="14">
        <v>0</v>
      </c>
      <c r="I80" s="14">
        <v>0</v>
      </c>
      <c r="J80" s="14">
        <v>300</v>
      </c>
      <c r="K80" s="14">
        <v>756</v>
      </c>
      <c r="L80" s="14">
        <v>456</v>
      </c>
      <c r="M80" s="14">
        <v>0</v>
      </c>
      <c r="N80" s="14">
        <f t="shared" si="3"/>
        <v>0</v>
      </c>
      <c r="O80" s="45">
        <f t="shared" si="4"/>
        <v>0</v>
      </c>
      <c r="P80" s="45">
        <f t="shared" si="5"/>
        <v>0</v>
      </c>
    </row>
    <row r="81" spans="1:16" x14ac:dyDescent="0.2">
      <c r="A81" s="11" t="s">
        <v>144</v>
      </c>
      <c r="B81" s="7" t="s">
        <v>51</v>
      </c>
      <c r="C81" s="14">
        <v>1500</v>
      </c>
      <c r="D81" s="14">
        <v>-300</v>
      </c>
      <c r="E81" s="14">
        <v>1200</v>
      </c>
      <c r="F81" s="14">
        <v>700</v>
      </c>
      <c r="G81" s="14">
        <v>0</v>
      </c>
      <c r="H81" s="14">
        <v>0</v>
      </c>
      <c r="I81" s="14">
        <v>0</v>
      </c>
      <c r="J81" s="14">
        <v>250</v>
      </c>
      <c r="K81" s="14">
        <v>750</v>
      </c>
      <c r="L81" s="14">
        <v>500</v>
      </c>
      <c r="M81" s="14">
        <v>0</v>
      </c>
      <c r="N81" s="14">
        <f t="shared" si="3"/>
        <v>0</v>
      </c>
      <c r="O81" s="45">
        <f t="shared" si="4"/>
        <v>0</v>
      </c>
      <c r="P81" s="45">
        <f t="shared" si="5"/>
        <v>0</v>
      </c>
    </row>
    <row r="82" spans="1:16" x14ac:dyDescent="0.2">
      <c r="A82" s="11" t="s">
        <v>145</v>
      </c>
      <c r="B82" s="7" t="s">
        <v>52</v>
      </c>
      <c r="C82" s="14">
        <v>1500</v>
      </c>
      <c r="D82" s="14">
        <v>1402</v>
      </c>
      <c r="E82" s="14">
        <v>2902</v>
      </c>
      <c r="F82" s="14">
        <v>2402</v>
      </c>
      <c r="G82" s="14">
        <v>0</v>
      </c>
      <c r="H82" s="14">
        <v>0</v>
      </c>
      <c r="I82" s="14">
        <v>5.93</v>
      </c>
      <c r="J82" s="14">
        <v>1946.07</v>
      </c>
      <c r="K82" s="14">
        <v>2446.0700000000002</v>
      </c>
      <c r="L82" s="14">
        <v>500</v>
      </c>
      <c r="M82" s="14">
        <v>5.93</v>
      </c>
      <c r="N82" s="14">
        <f t="shared" si="3"/>
        <v>0</v>
      </c>
      <c r="O82" s="45">
        <f t="shared" si="4"/>
        <v>2.4687760199833472E-3</v>
      </c>
      <c r="P82" s="45">
        <f t="shared" si="5"/>
        <v>2.0434183321847003E-3</v>
      </c>
    </row>
    <row r="83" spans="1:16" x14ac:dyDescent="0.2">
      <c r="A83" s="11" t="s">
        <v>146</v>
      </c>
      <c r="B83" s="7" t="s">
        <v>53</v>
      </c>
      <c r="C83" s="14">
        <v>1000</v>
      </c>
      <c r="D83" s="14">
        <v>0</v>
      </c>
      <c r="E83" s="14">
        <v>1000</v>
      </c>
      <c r="F83" s="14">
        <v>675</v>
      </c>
      <c r="G83" s="14">
        <v>0</v>
      </c>
      <c r="H83" s="14">
        <v>0</v>
      </c>
      <c r="I83" s="14">
        <v>0</v>
      </c>
      <c r="J83" s="14">
        <v>375</v>
      </c>
      <c r="K83" s="14">
        <v>700</v>
      </c>
      <c r="L83" s="14">
        <v>325</v>
      </c>
      <c r="M83" s="14">
        <v>0</v>
      </c>
      <c r="N83" s="14">
        <f t="shared" si="3"/>
        <v>0</v>
      </c>
      <c r="O83" s="45">
        <f t="shared" si="4"/>
        <v>0</v>
      </c>
      <c r="P83" s="45">
        <f t="shared" si="5"/>
        <v>0</v>
      </c>
    </row>
    <row r="84" spans="1:16" x14ac:dyDescent="0.2">
      <c r="A84" s="11" t="s">
        <v>147</v>
      </c>
      <c r="B84" s="7" t="s">
        <v>54</v>
      </c>
      <c r="C84" s="14">
        <v>1000</v>
      </c>
      <c r="D84" s="14">
        <v>0</v>
      </c>
      <c r="E84" s="14">
        <v>1000</v>
      </c>
      <c r="F84" s="14">
        <v>675</v>
      </c>
      <c r="G84" s="14">
        <v>0</v>
      </c>
      <c r="H84" s="14">
        <v>8.5</v>
      </c>
      <c r="I84" s="14">
        <v>23.34</v>
      </c>
      <c r="J84" s="14">
        <v>351.66</v>
      </c>
      <c r="K84" s="14">
        <v>676.66</v>
      </c>
      <c r="L84" s="14">
        <v>325</v>
      </c>
      <c r="M84" s="14">
        <v>14.84</v>
      </c>
      <c r="N84" s="14">
        <f t="shared" si="3"/>
        <v>8.5</v>
      </c>
      <c r="O84" s="45">
        <f t="shared" si="4"/>
        <v>3.4577777777777777E-2</v>
      </c>
      <c r="P84" s="45">
        <f t="shared" si="5"/>
        <v>2.334E-2</v>
      </c>
    </row>
    <row r="85" spans="1:16" x14ac:dyDescent="0.2">
      <c r="A85" s="11" t="s">
        <v>148</v>
      </c>
      <c r="B85" s="7" t="s">
        <v>55</v>
      </c>
      <c r="C85" s="14">
        <v>1000</v>
      </c>
      <c r="D85" s="14">
        <v>-158</v>
      </c>
      <c r="E85" s="14">
        <v>842</v>
      </c>
      <c r="F85" s="14">
        <v>517</v>
      </c>
      <c r="G85" s="14">
        <v>0</v>
      </c>
      <c r="H85" s="14">
        <v>0</v>
      </c>
      <c r="I85" s="14">
        <v>0</v>
      </c>
      <c r="J85" s="14">
        <v>217</v>
      </c>
      <c r="K85" s="14">
        <v>542</v>
      </c>
      <c r="L85" s="14">
        <v>325</v>
      </c>
      <c r="M85" s="14">
        <v>0</v>
      </c>
      <c r="N85" s="14">
        <f t="shared" si="3"/>
        <v>0</v>
      </c>
      <c r="O85" s="45">
        <f t="shared" si="4"/>
        <v>0</v>
      </c>
      <c r="P85" s="45">
        <f t="shared" si="5"/>
        <v>0</v>
      </c>
    </row>
    <row r="86" spans="1:16" x14ac:dyDescent="0.2">
      <c r="A86" s="11" t="s">
        <v>149</v>
      </c>
      <c r="B86" s="7" t="s">
        <v>56</v>
      </c>
      <c r="C86" s="14">
        <v>1000</v>
      </c>
      <c r="D86" s="14">
        <v>0</v>
      </c>
      <c r="E86" s="14">
        <v>1000</v>
      </c>
      <c r="F86" s="14">
        <v>675</v>
      </c>
      <c r="G86" s="14">
        <v>0</v>
      </c>
      <c r="H86" s="14">
        <v>0</v>
      </c>
      <c r="I86" s="14">
        <v>0.86</v>
      </c>
      <c r="J86" s="14">
        <v>374.14</v>
      </c>
      <c r="K86" s="14">
        <v>699.14</v>
      </c>
      <c r="L86" s="14">
        <v>325</v>
      </c>
      <c r="M86" s="14">
        <v>0.86</v>
      </c>
      <c r="N86" s="14">
        <f t="shared" si="3"/>
        <v>0</v>
      </c>
      <c r="O86" s="45">
        <f t="shared" si="4"/>
        <v>1.274074074074074E-3</v>
      </c>
      <c r="P86" s="45">
        <f t="shared" si="5"/>
        <v>8.5999999999999998E-4</v>
      </c>
    </row>
    <row r="87" spans="1:16" x14ac:dyDescent="0.2">
      <c r="A87" s="11" t="s">
        <v>150</v>
      </c>
      <c r="B87" s="7" t="s">
        <v>57</v>
      </c>
      <c r="C87" s="14">
        <v>969</v>
      </c>
      <c r="D87" s="14">
        <v>-200</v>
      </c>
      <c r="E87" s="14">
        <v>769</v>
      </c>
      <c r="F87" s="14">
        <v>672</v>
      </c>
      <c r="G87" s="14">
        <v>0</v>
      </c>
      <c r="H87" s="14">
        <v>10.75</v>
      </c>
      <c r="I87" s="14">
        <v>10.75</v>
      </c>
      <c r="J87" s="14">
        <v>370.25</v>
      </c>
      <c r="K87" s="14">
        <v>467.25</v>
      </c>
      <c r="L87" s="14">
        <v>97</v>
      </c>
      <c r="M87" s="14">
        <v>0</v>
      </c>
      <c r="N87" s="14">
        <f t="shared" si="3"/>
        <v>10.75</v>
      </c>
      <c r="O87" s="45">
        <f t="shared" si="4"/>
        <v>1.5997023809523808E-2</v>
      </c>
      <c r="P87" s="45">
        <f t="shared" si="5"/>
        <v>1.3979193758127438E-2</v>
      </c>
    </row>
    <row r="88" spans="1:16" x14ac:dyDescent="0.2">
      <c r="A88" s="11" t="s">
        <v>151</v>
      </c>
      <c r="B88" s="7" t="s">
        <v>58</v>
      </c>
      <c r="C88" s="14">
        <v>797</v>
      </c>
      <c r="D88" s="14">
        <v>0</v>
      </c>
      <c r="E88" s="14">
        <v>797</v>
      </c>
      <c r="F88" s="14">
        <v>438</v>
      </c>
      <c r="G88" s="14">
        <v>0</v>
      </c>
      <c r="H88" s="14">
        <v>24.61</v>
      </c>
      <c r="I88" s="14">
        <v>24.61</v>
      </c>
      <c r="J88" s="14">
        <v>174.39</v>
      </c>
      <c r="K88" s="14">
        <v>533.39</v>
      </c>
      <c r="L88" s="14">
        <v>359</v>
      </c>
      <c r="M88" s="14">
        <v>0</v>
      </c>
      <c r="N88" s="14">
        <f t="shared" si="3"/>
        <v>24.61</v>
      </c>
      <c r="O88" s="45">
        <f t="shared" si="4"/>
        <v>5.6187214611872142E-2</v>
      </c>
      <c r="P88" s="45">
        <f t="shared" si="5"/>
        <v>3.0878293601003762E-2</v>
      </c>
    </row>
    <row r="89" spans="1:16" x14ac:dyDescent="0.2">
      <c r="A89" s="11" t="s">
        <v>265</v>
      </c>
      <c r="B89" s="7" t="s">
        <v>262</v>
      </c>
      <c r="C89" s="14">
        <v>2000</v>
      </c>
      <c r="D89" s="14">
        <v>-400</v>
      </c>
      <c r="E89" s="14">
        <v>1600</v>
      </c>
      <c r="F89" s="14">
        <v>1050</v>
      </c>
      <c r="G89" s="14">
        <v>0</v>
      </c>
      <c r="H89" s="14">
        <v>0</v>
      </c>
      <c r="I89" s="14">
        <v>0</v>
      </c>
      <c r="J89" s="14">
        <v>450</v>
      </c>
      <c r="K89" s="14">
        <v>1000</v>
      </c>
      <c r="L89" s="14">
        <v>550</v>
      </c>
      <c r="M89" s="14">
        <v>0</v>
      </c>
      <c r="N89" s="14">
        <f t="shared" si="3"/>
        <v>0</v>
      </c>
      <c r="O89" s="45">
        <f t="shared" si="4"/>
        <v>0</v>
      </c>
      <c r="P89" s="45">
        <f t="shared" si="5"/>
        <v>0</v>
      </c>
    </row>
    <row r="90" spans="1:16" x14ac:dyDescent="0.2">
      <c r="A90" s="11" t="s">
        <v>152</v>
      </c>
      <c r="B90" s="7" t="s">
        <v>59</v>
      </c>
      <c r="C90" s="14">
        <v>2000</v>
      </c>
      <c r="D90" s="14">
        <v>-297</v>
      </c>
      <c r="E90" s="14">
        <v>1703</v>
      </c>
      <c r="F90" s="14">
        <v>1153</v>
      </c>
      <c r="G90" s="14">
        <v>0</v>
      </c>
      <c r="H90" s="14">
        <v>0</v>
      </c>
      <c r="I90" s="14">
        <v>0</v>
      </c>
      <c r="J90" s="14">
        <v>553</v>
      </c>
      <c r="K90" s="14">
        <v>1103</v>
      </c>
      <c r="L90" s="14">
        <v>550</v>
      </c>
      <c r="M90" s="14">
        <v>0</v>
      </c>
      <c r="N90" s="14">
        <f t="shared" si="3"/>
        <v>0</v>
      </c>
      <c r="O90" s="45">
        <f t="shared" si="4"/>
        <v>0</v>
      </c>
      <c r="P90" s="45">
        <f t="shared" si="5"/>
        <v>0</v>
      </c>
    </row>
    <row r="91" spans="1:16" x14ac:dyDescent="0.2">
      <c r="A91" s="11" t="s">
        <v>153</v>
      </c>
      <c r="B91" s="7" t="s">
        <v>60</v>
      </c>
      <c r="C91" s="14">
        <v>2000</v>
      </c>
      <c r="D91" s="14">
        <v>11937</v>
      </c>
      <c r="E91" s="14">
        <v>13937</v>
      </c>
      <c r="F91" s="14">
        <v>13387</v>
      </c>
      <c r="G91" s="14">
        <v>0</v>
      </c>
      <c r="H91" s="14">
        <v>86.14</v>
      </c>
      <c r="I91" s="14">
        <v>128.88999999999999</v>
      </c>
      <c r="J91" s="14">
        <v>12658.11</v>
      </c>
      <c r="K91" s="14">
        <v>13208.11</v>
      </c>
      <c r="L91" s="14">
        <v>550</v>
      </c>
      <c r="M91" s="14">
        <v>42.75</v>
      </c>
      <c r="N91" s="14">
        <f t="shared" si="3"/>
        <v>86.139999999999986</v>
      </c>
      <c r="O91" s="45">
        <f t="shared" si="4"/>
        <v>9.6279973108239318E-3</v>
      </c>
      <c r="P91" s="45">
        <f t="shared" si="5"/>
        <v>9.2480447729066505E-3</v>
      </c>
    </row>
    <row r="92" spans="1:16" x14ac:dyDescent="0.2">
      <c r="A92" s="11" t="s">
        <v>154</v>
      </c>
      <c r="B92" s="7" t="s">
        <v>61</v>
      </c>
      <c r="C92" s="14">
        <v>15000</v>
      </c>
      <c r="D92" s="14">
        <v>-250</v>
      </c>
      <c r="E92" s="14">
        <v>14750</v>
      </c>
      <c r="F92" s="14">
        <v>9750</v>
      </c>
      <c r="G92" s="14">
        <v>0</v>
      </c>
      <c r="H92" s="14">
        <v>1058.19</v>
      </c>
      <c r="I92" s="14">
        <v>1058.19</v>
      </c>
      <c r="J92" s="14">
        <v>4191.8100000000004</v>
      </c>
      <c r="K92" s="14">
        <v>9191.81</v>
      </c>
      <c r="L92" s="14">
        <v>5000</v>
      </c>
      <c r="M92" s="14">
        <v>0</v>
      </c>
      <c r="N92" s="14">
        <f t="shared" si="3"/>
        <v>1058.19</v>
      </c>
      <c r="O92" s="45">
        <f t="shared" si="4"/>
        <v>0.10853230769230769</v>
      </c>
      <c r="P92" s="45">
        <f t="shared" si="5"/>
        <v>7.1741694915254242E-2</v>
      </c>
    </row>
    <row r="93" spans="1:16" x14ac:dyDescent="0.2">
      <c r="A93" s="11" t="s">
        <v>155</v>
      </c>
      <c r="B93" s="7" t="s">
        <v>62</v>
      </c>
      <c r="C93" s="14">
        <v>28000</v>
      </c>
      <c r="D93" s="14">
        <v>0</v>
      </c>
      <c r="E93" s="14">
        <v>28000</v>
      </c>
      <c r="F93" s="14">
        <v>18800</v>
      </c>
      <c r="G93" s="14">
        <v>0</v>
      </c>
      <c r="H93" s="14">
        <v>326.04000000000002</v>
      </c>
      <c r="I93" s="14">
        <v>582.70000000000005</v>
      </c>
      <c r="J93" s="14">
        <v>9817.2999999999993</v>
      </c>
      <c r="K93" s="14">
        <v>19017.3</v>
      </c>
      <c r="L93" s="14">
        <v>9200</v>
      </c>
      <c r="M93" s="14">
        <v>216</v>
      </c>
      <c r="N93" s="14">
        <f t="shared" si="3"/>
        <v>366.70000000000005</v>
      </c>
      <c r="O93" s="45">
        <f t="shared" si="4"/>
        <v>3.0994680851063831E-2</v>
      </c>
      <c r="P93" s="45">
        <f t="shared" si="5"/>
        <v>2.0810714285714287E-2</v>
      </c>
    </row>
    <row r="94" spans="1:16" x14ac:dyDescent="0.2">
      <c r="A94" s="11" t="s">
        <v>156</v>
      </c>
      <c r="B94" s="7" t="s">
        <v>63</v>
      </c>
      <c r="C94" s="14">
        <v>3574</v>
      </c>
      <c r="D94" s="14">
        <v>-1209</v>
      </c>
      <c r="E94" s="14">
        <v>2365</v>
      </c>
      <c r="F94" s="14">
        <v>1172</v>
      </c>
      <c r="G94" s="14">
        <v>0</v>
      </c>
      <c r="H94" s="14">
        <v>0</v>
      </c>
      <c r="I94" s="14">
        <v>0</v>
      </c>
      <c r="J94" s="14">
        <v>100</v>
      </c>
      <c r="K94" s="14">
        <v>1293</v>
      </c>
      <c r="L94" s="14">
        <v>1193</v>
      </c>
      <c r="M94" s="14">
        <v>0</v>
      </c>
      <c r="N94" s="14">
        <f t="shared" si="3"/>
        <v>0</v>
      </c>
      <c r="O94" s="45">
        <f t="shared" si="4"/>
        <v>0</v>
      </c>
      <c r="P94" s="45">
        <f t="shared" si="5"/>
        <v>0</v>
      </c>
    </row>
    <row r="95" spans="1:16" x14ac:dyDescent="0.2">
      <c r="A95" s="11" t="s">
        <v>157</v>
      </c>
      <c r="B95" s="7" t="s">
        <v>64</v>
      </c>
      <c r="C95" s="14">
        <v>9656</v>
      </c>
      <c r="D95" s="14">
        <v>-3195</v>
      </c>
      <c r="E95" s="14">
        <v>6461</v>
      </c>
      <c r="F95" s="14">
        <v>3242</v>
      </c>
      <c r="G95" s="14">
        <v>0</v>
      </c>
      <c r="H95" s="14">
        <v>0</v>
      </c>
      <c r="I95" s="14">
        <v>10.69</v>
      </c>
      <c r="J95" s="14">
        <v>334.31</v>
      </c>
      <c r="K95" s="14">
        <v>3553.31</v>
      </c>
      <c r="L95" s="14">
        <v>3219</v>
      </c>
      <c r="M95" s="14">
        <v>10.69</v>
      </c>
      <c r="N95" s="14">
        <f t="shared" si="3"/>
        <v>0</v>
      </c>
      <c r="O95" s="45">
        <f t="shared" si="4"/>
        <v>3.297347316471314E-3</v>
      </c>
      <c r="P95" s="45">
        <f t="shared" si="5"/>
        <v>1.6545426404581333E-3</v>
      </c>
    </row>
    <row r="96" spans="1:16" x14ac:dyDescent="0.2">
      <c r="A96" s="11" t="s">
        <v>308</v>
      </c>
      <c r="B96" s="7" t="s">
        <v>294</v>
      </c>
      <c r="C96" s="14">
        <v>0</v>
      </c>
      <c r="D96" s="14">
        <v>1186</v>
      </c>
      <c r="E96" s="14">
        <v>1186</v>
      </c>
      <c r="F96" s="14">
        <v>1186</v>
      </c>
      <c r="G96" s="14">
        <v>0</v>
      </c>
      <c r="H96" s="14">
        <v>0</v>
      </c>
      <c r="I96" s="14">
        <v>443</v>
      </c>
      <c r="J96" s="14">
        <v>743</v>
      </c>
      <c r="K96" s="14">
        <v>743</v>
      </c>
      <c r="L96" s="14">
        <v>0</v>
      </c>
      <c r="M96" s="14">
        <v>443</v>
      </c>
      <c r="N96" s="14">
        <f t="shared" si="3"/>
        <v>0</v>
      </c>
      <c r="O96" s="45">
        <f t="shared" si="4"/>
        <v>0.37352445193929174</v>
      </c>
      <c r="P96" s="45">
        <f t="shared" si="5"/>
        <v>0.37352445193929174</v>
      </c>
    </row>
    <row r="97" spans="1:16" x14ac:dyDescent="0.2">
      <c r="A97" s="11" t="s">
        <v>309</v>
      </c>
      <c r="B97" s="7" t="s">
        <v>295</v>
      </c>
      <c r="C97" s="14">
        <v>0</v>
      </c>
      <c r="D97" s="14">
        <v>23</v>
      </c>
      <c r="E97" s="14">
        <v>23</v>
      </c>
      <c r="F97" s="14">
        <v>23</v>
      </c>
      <c r="G97" s="14">
        <v>0</v>
      </c>
      <c r="H97" s="14">
        <v>0</v>
      </c>
      <c r="I97" s="14">
        <v>22.47</v>
      </c>
      <c r="J97" s="14">
        <v>0.53</v>
      </c>
      <c r="K97" s="14">
        <v>0.53</v>
      </c>
      <c r="L97" s="14">
        <v>0</v>
      </c>
      <c r="M97" s="14">
        <v>22.47</v>
      </c>
      <c r="N97" s="14">
        <f t="shared" si="3"/>
        <v>0</v>
      </c>
      <c r="O97" s="45">
        <f t="shared" si="4"/>
        <v>0.97695652173913039</v>
      </c>
      <c r="P97" s="45">
        <f t="shared" si="5"/>
        <v>0.97695652173913039</v>
      </c>
    </row>
    <row r="98" spans="1:16" x14ac:dyDescent="0.2">
      <c r="A98" s="11" t="s">
        <v>310</v>
      </c>
      <c r="B98" s="7" t="s">
        <v>296</v>
      </c>
      <c r="C98" s="14">
        <v>0</v>
      </c>
      <c r="D98" s="14">
        <v>35</v>
      </c>
      <c r="E98" s="14">
        <v>35</v>
      </c>
      <c r="F98" s="14">
        <v>35</v>
      </c>
      <c r="G98" s="14">
        <v>0</v>
      </c>
      <c r="H98" s="14">
        <v>0</v>
      </c>
      <c r="I98" s="14">
        <v>31.33</v>
      </c>
      <c r="J98" s="14">
        <v>0.47</v>
      </c>
      <c r="K98" s="14">
        <v>0.47</v>
      </c>
      <c r="L98" s="14">
        <v>0</v>
      </c>
      <c r="M98" s="14">
        <v>31.33</v>
      </c>
      <c r="N98" s="14">
        <f t="shared" si="3"/>
        <v>0</v>
      </c>
      <c r="O98" s="45">
        <f t="shared" si="4"/>
        <v>0.89514285714285713</v>
      </c>
      <c r="P98" s="45">
        <f t="shared" si="5"/>
        <v>0.89514285714285713</v>
      </c>
    </row>
    <row r="99" spans="1:16" x14ac:dyDescent="0.2">
      <c r="A99" s="11" t="s">
        <v>328</v>
      </c>
      <c r="B99" s="7" t="s">
        <v>325</v>
      </c>
      <c r="C99" s="14">
        <v>0</v>
      </c>
      <c r="D99" s="14">
        <v>4197</v>
      </c>
      <c r="E99" s="14">
        <v>4197</v>
      </c>
      <c r="F99" s="14">
        <v>4197</v>
      </c>
      <c r="G99" s="14">
        <v>0</v>
      </c>
      <c r="H99" s="14">
        <v>0</v>
      </c>
      <c r="I99" s="14">
        <v>674.1</v>
      </c>
      <c r="J99" s="14">
        <v>3522.9</v>
      </c>
      <c r="K99" s="14">
        <v>3522.9</v>
      </c>
      <c r="L99" s="14">
        <v>0</v>
      </c>
      <c r="M99" s="14">
        <v>674.1</v>
      </c>
      <c r="N99" s="14">
        <f t="shared" si="3"/>
        <v>0</v>
      </c>
      <c r="O99" s="45">
        <f t="shared" si="4"/>
        <v>0.16061472480343103</v>
      </c>
      <c r="P99" s="45">
        <f t="shared" si="5"/>
        <v>0.16061472480343103</v>
      </c>
    </row>
    <row r="100" spans="1:16" x14ac:dyDescent="0.2">
      <c r="A100" s="11" t="s">
        <v>329</v>
      </c>
      <c r="B100" s="7" t="s">
        <v>326</v>
      </c>
      <c r="C100" s="14">
        <v>0</v>
      </c>
      <c r="D100" s="14">
        <v>193</v>
      </c>
      <c r="E100" s="14">
        <v>193</v>
      </c>
      <c r="F100" s="14">
        <v>193</v>
      </c>
      <c r="G100" s="14">
        <v>0</v>
      </c>
      <c r="H100" s="14">
        <v>0</v>
      </c>
      <c r="I100" s="14">
        <v>192.6</v>
      </c>
      <c r="J100" s="14">
        <v>0.4</v>
      </c>
      <c r="K100" s="14">
        <v>0.4</v>
      </c>
      <c r="L100" s="14">
        <v>0</v>
      </c>
      <c r="M100" s="14">
        <v>192.6</v>
      </c>
      <c r="N100" s="14">
        <f t="shared" si="3"/>
        <v>0</v>
      </c>
      <c r="O100" s="45">
        <f t="shared" si="4"/>
        <v>0.99792746113989639</v>
      </c>
      <c r="P100" s="45">
        <f t="shared" si="5"/>
        <v>0.99792746113989639</v>
      </c>
    </row>
    <row r="101" spans="1:16" x14ac:dyDescent="0.2">
      <c r="A101" s="11" t="s">
        <v>311</v>
      </c>
      <c r="B101" s="7" t="s">
        <v>297</v>
      </c>
      <c r="C101" s="14">
        <v>0</v>
      </c>
      <c r="D101" s="14">
        <v>280</v>
      </c>
      <c r="E101" s="14">
        <v>280</v>
      </c>
      <c r="F101" s="14">
        <v>280</v>
      </c>
      <c r="G101" s="14">
        <v>0</v>
      </c>
      <c r="H101" s="14">
        <v>0</v>
      </c>
      <c r="I101" s="14">
        <v>211.13</v>
      </c>
      <c r="J101" s="14">
        <v>68.87</v>
      </c>
      <c r="K101" s="14">
        <v>68.87</v>
      </c>
      <c r="L101" s="14">
        <v>0</v>
      </c>
      <c r="M101" s="14">
        <v>211.13</v>
      </c>
      <c r="N101" s="14">
        <f t="shared" si="3"/>
        <v>0</v>
      </c>
      <c r="O101" s="45">
        <f t="shared" si="4"/>
        <v>0.75403571428571425</v>
      </c>
      <c r="P101" s="45">
        <f t="shared" si="5"/>
        <v>0.75403571428571425</v>
      </c>
    </row>
    <row r="102" spans="1:16" x14ac:dyDescent="0.2">
      <c r="A102" s="11" t="s">
        <v>312</v>
      </c>
      <c r="B102" s="7" t="s">
        <v>298</v>
      </c>
      <c r="C102" s="14">
        <v>0</v>
      </c>
      <c r="D102" s="14">
        <v>225</v>
      </c>
      <c r="E102" s="14">
        <v>225</v>
      </c>
      <c r="F102" s="14">
        <v>225</v>
      </c>
      <c r="G102" s="14">
        <v>0</v>
      </c>
      <c r="H102" s="14">
        <v>0</v>
      </c>
      <c r="I102" s="14">
        <v>224.8</v>
      </c>
      <c r="J102" s="14">
        <v>0.2</v>
      </c>
      <c r="K102" s="14">
        <v>0.2</v>
      </c>
      <c r="L102" s="14">
        <v>0</v>
      </c>
      <c r="M102" s="14">
        <v>224.8</v>
      </c>
      <c r="N102" s="14">
        <f t="shared" si="3"/>
        <v>0</v>
      </c>
      <c r="O102" s="45">
        <f t="shared" si="4"/>
        <v>0.99911111111111117</v>
      </c>
      <c r="P102" s="45">
        <f t="shared" si="5"/>
        <v>0.99911111111111117</v>
      </c>
    </row>
    <row r="103" spans="1:16" x14ac:dyDescent="0.2">
      <c r="A103" s="11" t="s">
        <v>313</v>
      </c>
      <c r="B103" s="7" t="s">
        <v>299</v>
      </c>
      <c r="C103" s="14">
        <v>0</v>
      </c>
      <c r="D103" s="14">
        <v>2608</v>
      </c>
      <c r="E103" s="14">
        <v>2608</v>
      </c>
      <c r="F103" s="14">
        <v>2608</v>
      </c>
      <c r="G103" s="14">
        <v>0</v>
      </c>
      <c r="H103" s="14">
        <v>0</v>
      </c>
      <c r="I103" s="14">
        <v>1536.97</v>
      </c>
      <c r="J103" s="14">
        <v>1071.03</v>
      </c>
      <c r="K103" s="14">
        <v>1071.03</v>
      </c>
      <c r="L103" s="14">
        <v>0</v>
      </c>
      <c r="M103" s="14">
        <v>1536.77</v>
      </c>
      <c r="N103" s="14">
        <f t="shared" si="3"/>
        <v>0.20000000000004547</v>
      </c>
      <c r="O103" s="45">
        <f t="shared" si="4"/>
        <v>0.58932898773006137</v>
      </c>
      <c r="P103" s="45">
        <f t="shared" si="5"/>
        <v>0.58932898773006137</v>
      </c>
    </row>
    <row r="104" spans="1:16" x14ac:dyDescent="0.2">
      <c r="A104" s="11" t="s">
        <v>314</v>
      </c>
      <c r="B104" s="7" t="s">
        <v>300</v>
      </c>
      <c r="C104" s="14">
        <v>0</v>
      </c>
      <c r="D104" s="14">
        <v>47</v>
      </c>
      <c r="E104" s="14">
        <v>47</v>
      </c>
      <c r="F104" s="14">
        <v>47</v>
      </c>
      <c r="G104" s="14">
        <v>0</v>
      </c>
      <c r="H104" s="14">
        <v>0</v>
      </c>
      <c r="I104" s="14">
        <v>46.01</v>
      </c>
      <c r="J104" s="14">
        <v>0.99</v>
      </c>
      <c r="K104" s="14">
        <v>0.99</v>
      </c>
      <c r="L104" s="14">
        <v>0</v>
      </c>
      <c r="M104" s="14">
        <v>46.01</v>
      </c>
      <c r="N104" s="14">
        <f t="shared" si="3"/>
        <v>0</v>
      </c>
      <c r="O104" s="45">
        <f t="shared" si="4"/>
        <v>0.97893617021276591</v>
      </c>
      <c r="P104" s="45">
        <f t="shared" si="5"/>
        <v>0.97893617021276591</v>
      </c>
    </row>
    <row r="105" spans="1:16" x14ac:dyDescent="0.2">
      <c r="A105" s="11" t="s">
        <v>315</v>
      </c>
      <c r="B105" s="7" t="s">
        <v>301</v>
      </c>
      <c r="C105" s="14">
        <v>0</v>
      </c>
      <c r="D105" s="14">
        <v>193</v>
      </c>
      <c r="E105" s="14">
        <v>193</v>
      </c>
      <c r="F105" s="14">
        <v>193</v>
      </c>
      <c r="G105" s="14">
        <v>0</v>
      </c>
      <c r="H105" s="14">
        <v>0</v>
      </c>
      <c r="I105" s="14">
        <v>192.6</v>
      </c>
      <c r="J105" s="14">
        <v>0.4</v>
      </c>
      <c r="K105" s="14">
        <v>0.4</v>
      </c>
      <c r="L105" s="14">
        <v>0</v>
      </c>
      <c r="M105" s="14">
        <v>192.6</v>
      </c>
      <c r="N105" s="14">
        <f t="shared" si="3"/>
        <v>0</v>
      </c>
      <c r="O105" s="45">
        <f t="shared" si="4"/>
        <v>0.99792746113989639</v>
      </c>
      <c r="P105" s="45">
        <f t="shared" si="5"/>
        <v>0.99792746113989639</v>
      </c>
    </row>
    <row r="106" spans="1:16" x14ac:dyDescent="0.2">
      <c r="A106" s="11" t="s">
        <v>158</v>
      </c>
      <c r="B106" s="7" t="s">
        <v>65</v>
      </c>
      <c r="C106" s="14">
        <v>584</v>
      </c>
      <c r="D106" s="14">
        <v>0</v>
      </c>
      <c r="E106" s="14">
        <v>584</v>
      </c>
      <c r="F106" s="14">
        <v>584</v>
      </c>
      <c r="G106" s="14">
        <v>0</v>
      </c>
      <c r="H106" s="14">
        <v>0</v>
      </c>
      <c r="I106" s="14">
        <v>0</v>
      </c>
      <c r="J106" s="14">
        <v>584</v>
      </c>
      <c r="K106" s="14">
        <v>584</v>
      </c>
      <c r="L106" s="14">
        <v>0</v>
      </c>
      <c r="M106" s="14">
        <v>0</v>
      </c>
      <c r="N106" s="14">
        <f t="shared" si="3"/>
        <v>0</v>
      </c>
      <c r="O106" s="45">
        <f t="shared" si="4"/>
        <v>0</v>
      </c>
      <c r="P106" s="45">
        <f t="shared" si="5"/>
        <v>0</v>
      </c>
    </row>
    <row r="107" spans="1:16" x14ac:dyDescent="0.2">
      <c r="A107" s="11" t="s">
        <v>159</v>
      </c>
      <c r="B107" s="7" t="s">
        <v>66</v>
      </c>
      <c r="C107" s="14">
        <v>7998</v>
      </c>
      <c r="D107" s="14">
        <v>-7998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f t="shared" si="3"/>
        <v>0</v>
      </c>
      <c r="O107" s="45">
        <v>0</v>
      </c>
      <c r="P107" s="45">
        <v>0</v>
      </c>
    </row>
    <row r="108" spans="1:16" x14ac:dyDescent="0.2">
      <c r="A108" s="11" t="s">
        <v>330</v>
      </c>
      <c r="B108" s="7" t="s">
        <v>327</v>
      </c>
      <c r="C108" s="14">
        <v>0</v>
      </c>
      <c r="D108" s="14">
        <v>2500</v>
      </c>
      <c r="E108" s="14">
        <v>2500</v>
      </c>
      <c r="F108" s="14">
        <v>2500</v>
      </c>
      <c r="G108" s="14">
        <v>0</v>
      </c>
      <c r="H108" s="14">
        <v>0</v>
      </c>
      <c r="I108" s="14">
        <v>2500</v>
      </c>
      <c r="J108" s="14">
        <v>0</v>
      </c>
      <c r="K108" s="14">
        <v>0</v>
      </c>
      <c r="L108" s="14">
        <v>0</v>
      </c>
      <c r="M108" s="14">
        <v>2500</v>
      </c>
      <c r="N108" s="14">
        <f t="shared" si="3"/>
        <v>0</v>
      </c>
      <c r="O108" s="45">
        <f t="shared" si="4"/>
        <v>1</v>
      </c>
      <c r="P108" s="45">
        <f t="shared" si="5"/>
        <v>1</v>
      </c>
    </row>
    <row r="109" spans="1:16" x14ac:dyDescent="0.2">
      <c r="A109" s="11" t="s">
        <v>160</v>
      </c>
      <c r="B109" s="7" t="s">
        <v>67</v>
      </c>
      <c r="C109" s="14">
        <v>35000</v>
      </c>
      <c r="D109" s="14">
        <v>0</v>
      </c>
      <c r="E109" s="14">
        <v>35000</v>
      </c>
      <c r="F109" s="14">
        <v>35000</v>
      </c>
      <c r="G109" s="14">
        <v>0</v>
      </c>
      <c r="H109" s="14">
        <v>0</v>
      </c>
      <c r="I109" s="14">
        <v>35000</v>
      </c>
      <c r="J109" s="14">
        <v>0</v>
      </c>
      <c r="K109" s="14">
        <v>0</v>
      </c>
      <c r="L109" s="14">
        <v>0</v>
      </c>
      <c r="M109" s="14">
        <v>0</v>
      </c>
      <c r="N109" s="14">
        <f t="shared" si="3"/>
        <v>35000</v>
      </c>
      <c r="O109" s="45">
        <f t="shared" si="4"/>
        <v>1</v>
      </c>
      <c r="P109" s="45">
        <f t="shared" si="5"/>
        <v>1</v>
      </c>
    </row>
    <row r="110" spans="1:16" ht="15.75" x14ac:dyDescent="0.25">
      <c r="A110" s="81" t="s">
        <v>161</v>
      </c>
      <c r="B110" s="81" t="s">
        <v>68</v>
      </c>
      <c r="C110" s="82">
        <v>969974</v>
      </c>
      <c r="D110" s="82">
        <v>-2192</v>
      </c>
      <c r="E110" s="82">
        <v>967782</v>
      </c>
      <c r="F110" s="82">
        <v>556342</v>
      </c>
      <c r="G110" s="82">
        <v>0</v>
      </c>
      <c r="H110" s="82">
        <v>72338.59</v>
      </c>
      <c r="I110" s="82">
        <v>511167.03</v>
      </c>
      <c r="J110" s="82">
        <v>45174.97</v>
      </c>
      <c r="K110" s="82">
        <v>456614.97</v>
      </c>
      <c r="L110" s="82">
        <v>411440</v>
      </c>
      <c r="M110" s="82">
        <v>407975.52</v>
      </c>
      <c r="N110" s="82">
        <f t="shared" si="3"/>
        <v>103191.51000000001</v>
      </c>
      <c r="O110" s="83">
        <f t="shared" si="4"/>
        <v>0.91880000071898227</v>
      </c>
      <c r="P110" s="83">
        <f t="shared" si="5"/>
        <v>0.52818406417974295</v>
      </c>
    </row>
    <row r="111" spans="1:16" x14ac:dyDescent="0.2">
      <c r="A111" s="11"/>
      <c r="B111" s="7" t="s">
        <v>7</v>
      </c>
      <c r="C111" s="14">
        <v>969974</v>
      </c>
      <c r="D111" s="14">
        <v>-2192</v>
      </c>
      <c r="E111" s="14">
        <v>967782</v>
      </c>
      <c r="F111" s="14">
        <v>556342</v>
      </c>
      <c r="G111" s="14">
        <v>0</v>
      </c>
      <c r="H111" s="14"/>
      <c r="I111" s="14">
        <v>511167.03</v>
      </c>
      <c r="J111" s="14">
        <v>45174.97</v>
      </c>
      <c r="K111" s="14">
        <v>456614.97</v>
      </c>
      <c r="L111" s="14">
        <v>411440</v>
      </c>
      <c r="M111" s="14">
        <v>407975.52</v>
      </c>
      <c r="N111" s="14">
        <f t="shared" si="3"/>
        <v>103191.51000000001</v>
      </c>
      <c r="O111" s="45">
        <f t="shared" si="4"/>
        <v>0.91880000071898227</v>
      </c>
      <c r="P111" s="45">
        <f t="shared" si="5"/>
        <v>0.52818406417974295</v>
      </c>
    </row>
    <row r="112" spans="1:16" x14ac:dyDescent="0.2">
      <c r="A112" s="11" t="s">
        <v>162</v>
      </c>
      <c r="B112" s="7" t="s">
        <v>8</v>
      </c>
      <c r="C112" s="14">
        <v>811500</v>
      </c>
      <c r="D112" s="14">
        <v>-3200</v>
      </c>
      <c r="E112" s="14">
        <v>808300</v>
      </c>
      <c r="F112" s="14">
        <v>470175</v>
      </c>
      <c r="G112" s="14">
        <v>0</v>
      </c>
      <c r="H112" s="14">
        <v>62858.33</v>
      </c>
      <c r="I112" s="14">
        <v>442976.66</v>
      </c>
      <c r="J112" s="14">
        <v>27198.34</v>
      </c>
      <c r="K112" s="14">
        <v>365323.34</v>
      </c>
      <c r="L112" s="14">
        <v>338125</v>
      </c>
      <c r="M112" s="14">
        <v>359036.54</v>
      </c>
      <c r="N112" s="14">
        <f t="shared" si="3"/>
        <v>83940.12</v>
      </c>
      <c r="O112" s="45">
        <f t="shared" si="4"/>
        <v>0.94215273036635294</v>
      </c>
      <c r="P112" s="45">
        <f t="shared" si="5"/>
        <v>0.54803496226648518</v>
      </c>
    </row>
    <row r="113" spans="1:16" x14ac:dyDescent="0.2">
      <c r="A113" s="11" t="s">
        <v>163</v>
      </c>
      <c r="B113" s="7" t="s">
        <v>10</v>
      </c>
      <c r="C113" s="14">
        <v>29150</v>
      </c>
      <c r="D113" s="14">
        <v>322</v>
      </c>
      <c r="E113" s="14">
        <v>29472</v>
      </c>
      <c r="F113" s="14">
        <v>10040</v>
      </c>
      <c r="G113" s="14">
        <v>0</v>
      </c>
      <c r="H113" s="14">
        <v>0</v>
      </c>
      <c r="I113" s="14">
        <v>8249.85</v>
      </c>
      <c r="J113" s="14">
        <v>1790.15</v>
      </c>
      <c r="K113" s="14">
        <v>21222.15</v>
      </c>
      <c r="L113" s="14">
        <v>19432</v>
      </c>
      <c r="M113" s="14">
        <v>8249.85</v>
      </c>
      <c r="N113" s="14">
        <f t="shared" si="3"/>
        <v>0</v>
      </c>
      <c r="O113" s="45">
        <f t="shared" si="4"/>
        <v>0.82169820717131481</v>
      </c>
      <c r="P113" s="45">
        <f t="shared" si="5"/>
        <v>0.27992162052117264</v>
      </c>
    </row>
    <row r="114" spans="1:16" x14ac:dyDescent="0.2">
      <c r="A114" s="11" t="s">
        <v>164</v>
      </c>
      <c r="B114" s="7" t="s">
        <v>11</v>
      </c>
      <c r="C114" s="14">
        <v>102543</v>
      </c>
      <c r="D114" s="14">
        <v>546</v>
      </c>
      <c r="E114" s="14">
        <v>103089</v>
      </c>
      <c r="F114" s="14">
        <v>60362</v>
      </c>
      <c r="G114" s="14">
        <v>0</v>
      </c>
      <c r="H114" s="14">
        <v>7478.56</v>
      </c>
      <c r="I114" s="14">
        <v>47334.59</v>
      </c>
      <c r="J114" s="14">
        <v>13027.41</v>
      </c>
      <c r="K114" s="14">
        <v>55754.41</v>
      </c>
      <c r="L114" s="14">
        <v>42727</v>
      </c>
      <c r="M114" s="14">
        <v>31991.59</v>
      </c>
      <c r="N114" s="14">
        <f t="shared" si="3"/>
        <v>15342.999999999996</v>
      </c>
      <c r="O114" s="45">
        <f t="shared" si="4"/>
        <v>0.7841786223120506</v>
      </c>
      <c r="P114" s="45">
        <f t="shared" si="5"/>
        <v>0.45916237425913525</v>
      </c>
    </row>
    <row r="115" spans="1:16" x14ac:dyDescent="0.2">
      <c r="A115" s="11" t="s">
        <v>165</v>
      </c>
      <c r="B115" s="7" t="s">
        <v>12</v>
      </c>
      <c r="C115" s="14">
        <v>12173</v>
      </c>
      <c r="D115" s="14">
        <v>63</v>
      </c>
      <c r="E115" s="14">
        <v>12236</v>
      </c>
      <c r="F115" s="14">
        <v>7165</v>
      </c>
      <c r="G115" s="14">
        <v>0</v>
      </c>
      <c r="H115" s="14">
        <v>915.68</v>
      </c>
      <c r="I115" s="14">
        <v>5687.01</v>
      </c>
      <c r="J115" s="14">
        <v>1477.99</v>
      </c>
      <c r="K115" s="14">
        <v>6548.99</v>
      </c>
      <c r="L115" s="14">
        <v>5071</v>
      </c>
      <c r="M115" s="14">
        <v>3808.39</v>
      </c>
      <c r="N115" s="14">
        <f t="shared" si="3"/>
        <v>1878.6200000000003</v>
      </c>
      <c r="O115" s="45">
        <f t="shared" si="4"/>
        <v>0.79372086531751573</v>
      </c>
      <c r="P115" s="45">
        <f t="shared" si="5"/>
        <v>0.46477688787185356</v>
      </c>
    </row>
    <row r="116" spans="1:16" x14ac:dyDescent="0.2">
      <c r="A116" s="11" t="s">
        <v>166</v>
      </c>
      <c r="B116" s="7" t="s">
        <v>13</v>
      </c>
      <c r="C116" s="14">
        <v>12173</v>
      </c>
      <c r="D116" s="14">
        <v>63</v>
      </c>
      <c r="E116" s="14">
        <v>12236</v>
      </c>
      <c r="F116" s="14">
        <v>7165</v>
      </c>
      <c r="G116" s="14">
        <v>0</v>
      </c>
      <c r="H116" s="14">
        <v>897.45</v>
      </c>
      <c r="I116" s="14">
        <v>5573.86</v>
      </c>
      <c r="J116" s="14">
        <v>1591.14</v>
      </c>
      <c r="K116" s="14">
        <v>6662.14</v>
      </c>
      <c r="L116" s="14">
        <v>5071</v>
      </c>
      <c r="M116" s="14">
        <v>3732.66</v>
      </c>
      <c r="N116" s="14">
        <f t="shared" si="3"/>
        <v>1841.1999999999998</v>
      </c>
      <c r="O116" s="45">
        <f t="shared" si="4"/>
        <v>0.77792882065596647</v>
      </c>
      <c r="P116" s="45">
        <f t="shared" si="5"/>
        <v>0.4555295848316443</v>
      </c>
    </row>
    <row r="117" spans="1:16" x14ac:dyDescent="0.2">
      <c r="A117" s="11" t="s">
        <v>167</v>
      </c>
      <c r="B117" s="7" t="s">
        <v>14</v>
      </c>
      <c r="C117" s="14">
        <v>2435</v>
      </c>
      <c r="D117" s="14">
        <v>14</v>
      </c>
      <c r="E117" s="14">
        <v>2449</v>
      </c>
      <c r="F117" s="14">
        <v>1435</v>
      </c>
      <c r="G117" s="14">
        <v>0</v>
      </c>
      <c r="H117" s="14">
        <v>188.57</v>
      </c>
      <c r="I117" s="14">
        <v>1345.06</v>
      </c>
      <c r="J117" s="14">
        <v>89.94</v>
      </c>
      <c r="K117" s="14">
        <v>1103.94</v>
      </c>
      <c r="L117" s="14">
        <v>1014</v>
      </c>
      <c r="M117" s="14">
        <v>1156.49</v>
      </c>
      <c r="N117" s="14">
        <f t="shared" si="3"/>
        <v>188.56999999999994</v>
      </c>
      <c r="O117" s="45">
        <f t="shared" si="4"/>
        <v>0.9373240418118467</v>
      </c>
      <c r="P117" s="45">
        <f t="shared" si="5"/>
        <v>0.54922825643119644</v>
      </c>
    </row>
    <row r="118" spans="1:16" ht="15.75" x14ac:dyDescent="0.25">
      <c r="A118" s="9"/>
      <c r="B118" s="79" t="s">
        <v>69</v>
      </c>
      <c r="C118" s="17">
        <v>1586908</v>
      </c>
      <c r="D118" s="17">
        <v>-42855</v>
      </c>
      <c r="E118" s="17">
        <v>1544053</v>
      </c>
      <c r="F118" s="17">
        <v>892606</v>
      </c>
      <c r="G118" s="17">
        <v>0</v>
      </c>
      <c r="H118" s="17">
        <v>121300.73</v>
      </c>
      <c r="I118" s="17">
        <v>848043.34</v>
      </c>
      <c r="J118" s="17">
        <v>44562.37</v>
      </c>
      <c r="K118" s="17">
        <v>696009.37</v>
      </c>
      <c r="L118" s="17">
        <v>651447</v>
      </c>
      <c r="M118" s="17">
        <v>672913.82</v>
      </c>
      <c r="N118" s="17">
        <f t="shared" si="3"/>
        <v>175129.52000000002</v>
      </c>
      <c r="O118" s="80">
        <f t="shared" si="4"/>
        <v>0.9500757781148681</v>
      </c>
      <c r="P118" s="80">
        <f t="shared" si="5"/>
        <v>0.5492320147041585</v>
      </c>
    </row>
    <row r="119" spans="1:16" ht="31.5" x14ac:dyDescent="0.25">
      <c r="A119" s="81" t="s">
        <v>168</v>
      </c>
      <c r="B119" s="84" t="s">
        <v>209</v>
      </c>
      <c r="C119" s="82">
        <v>768240</v>
      </c>
      <c r="D119" s="82">
        <v>-32173</v>
      </c>
      <c r="E119" s="82">
        <v>736067</v>
      </c>
      <c r="F119" s="82">
        <v>427896</v>
      </c>
      <c r="G119" s="82">
        <v>0</v>
      </c>
      <c r="H119" s="82">
        <v>57498.15</v>
      </c>
      <c r="I119" s="82">
        <v>409838.09</v>
      </c>
      <c r="J119" s="82">
        <v>18057.91</v>
      </c>
      <c r="K119" s="82">
        <v>326228.90999999997</v>
      </c>
      <c r="L119" s="82">
        <v>308171</v>
      </c>
      <c r="M119" s="82">
        <v>326926.53000000003</v>
      </c>
      <c r="N119" s="82">
        <f t="shared" si="3"/>
        <v>82911.56</v>
      </c>
      <c r="O119" s="83">
        <f t="shared" si="4"/>
        <v>0.95779836689288989</v>
      </c>
      <c r="P119" s="83">
        <f t="shared" si="5"/>
        <v>0.55679454451836585</v>
      </c>
    </row>
    <row r="120" spans="1:16" x14ac:dyDescent="0.2">
      <c r="A120" s="11"/>
      <c r="B120" s="7" t="s">
        <v>70</v>
      </c>
      <c r="C120" s="14">
        <v>768240</v>
      </c>
      <c r="D120" s="14">
        <v>-32173</v>
      </c>
      <c r="E120" s="14">
        <v>736067</v>
      </c>
      <c r="F120" s="14">
        <v>427896</v>
      </c>
      <c r="G120" s="14">
        <v>0</v>
      </c>
      <c r="H120" s="14">
        <v>57498.15</v>
      </c>
      <c r="I120" s="14">
        <v>409838.09</v>
      </c>
      <c r="J120" s="14">
        <v>18057.91</v>
      </c>
      <c r="K120" s="14">
        <v>326228.90999999997</v>
      </c>
      <c r="L120" s="14">
        <v>308171</v>
      </c>
      <c r="M120" s="14">
        <v>326926.53000000003</v>
      </c>
      <c r="N120" s="14">
        <f t="shared" si="3"/>
        <v>82911.56</v>
      </c>
      <c r="O120" s="45">
        <f t="shared" si="4"/>
        <v>0.95779836689288989</v>
      </c>
      <c r="P120" s="45">
        <f t="shared" si="5"/>
        <v>0.55679454451836585</v>
      </c>
    </row>
    <row r="121" spans="1:16" x14ac:dyDescent="0.2">
      <c r="A121" s="11"/>
      <c r="B121" s="7" t="s">
        <v>7</v>
      </c>
      <c r="C121" s="14">
        <v>768240</v>
      </c>
      <c r="D121" s="14">
        <v>-32173</v>
      </c>
      <c r="E121" s="14">
        <v>736067</v>
      </c>
      <c r="F121" s="14">
        <v>427896</v>
      </c>
      <c r="G121" s="14">
        <v>0</v>
      </c>
      <c r="H121" s="14"/>
      <c r="I121" s="14">
        <v>409838.09</v>
      </c>
      <c r="J121" s="14">
        <v>18057.91</v>
      </c>
      <c r="K121" s="14">
        <v>326228.90999999997</v>
      </c>
      <c r="L121" s="14">
        <v>308171</v>
      </c>
      <c r="M121" s="14">
        <v>326926.53000000003</v>
      </c>
      <c r="N121" s="14">
        <f t="shared" si="3"/>
        <v>82911.56</v>
      </c>
      <c r="O121" s="45">
        <f t="shared" si="4"/>
        <v>0.95779836689288989</v>
      </c>
      <c r="P121" s="45">
        <f t="shared" si="5"/>
        <v>0.55679454451836585</v>
      </c>
    </row>
    <row r="122" spans="1:16" x14ac:dyDescent="0.2">
      <c r="A122" s="7" t="s">
        <v>169</v>
      </c>
      <c r="B122" s="7" t="s">
        <v>8</v>
      </c>
      <c r="C122" s="14">
        <v>630900</v>
      </c>
      <c r="D122" s="14">
        <v>-29900</v>
      </c>
      <c r="E122" s="14">
        <v>601000</v>
      </c>
      <c r="F122" s="14">
        <v>353125</v>
      </c>
      <c r="G122" s="14">
        <v>0</v>
      </c>
      <c r="H122" s="14">
        <v>48525</v>
      </c>
      <c r="I122" s="14">
        <v>347378.33</v>
      </c>
      <c r="J122" s="14">
        <v>5746.67</v>
      </c>
      <c r="K122" s="14">
        <v>253621.67</v>
      </c>
      <c r="L122" s="14">
        <v>247875</v>
      </c>
      <c r="M122" s="14">
        <v>281022.69</v>
      </c>
      <c r="N122" s="14">
        <f t="shared" si="3"/>
        <v>66355.640000000014</v>
      </c>
      <c r="O122" s="45">
        <f t="shared" si="4"/>
        <v>0.98372624424778765</v>
      </c>
      <c r="P122" s="45">
        <f t="shared" si="5"/>
        <v>0.57800054908485865</v>
      </c>
    </row>
    <row r="123" spans="1:16" x14ac:dyDescent="0.2">
      <c r="A123" s="7" t="s">
        <v>170</v>
      </c>
      <c r="B123" s="7" t="s">
        <v>9</v>
      </c>
      <c r="C123" s="14">
        <v>12000</v>
      </c>
      <c r="D123" s="14">
        <v>0</v>
      </c>
      <c r="E123" s="14">
        <v>12000</v>
      </c>
      <c r="F123" s="14">
        <v>7000</v>
      </c>
      <c r="G123" s="14">
        <v>0</v>
      </c>
      <c r="H123" s="14">
        <v>1000</v>
      </c>
      <c r="I123" s="14">
        <v>7000</v>
      </c>
      <c r="J123" s="14">
        <v>0</v>
      </c>
      <c r="K123" s="14">
        <v>5000</v>
      </c>
      <c r="L123" s="14">
        <v>5000</v>
      </c>
      <c r="M123" s="14">
        <v>5605</v>
      </c>
      <c r="N123" s="14">
        <f t="shared" si="3"/>
        <v>1395</v>
      </c>
      <c r="O123" s="45">
        <f t="shared" si="4"/>
        <v>1</v>
      </c>
      <c r="P123" s="45">
        <f t="shared" si="5"/>
        <v>0.58333333333333337</v>
      </c>
    </row>
    <row r="124" spans="1:16" x14ac:dyDescent="0.2">
      <c r="A124" s="7" t="s">
        <v>171</v>
      </c>
      <c r="B124" s="7" t="s">
        <v>10</v>
      </c>
      <c r="C124" s="14">
        <v>23100</v>
      </c>
      <c r="D124" s="14">
        <v>-367</v>
      </c>
      <c r="E124" s="14">
        <v>22733</v>
      </c>
      <c r="F124" s="14">
        <v>7700</v>
      </c>
      <c r="G124" s="14">
        <v>0</v>
      </c>
      <c r="H124" s="14">
        <v>0</v>
      </c>
      <c r="I124" s="14">
        <v>7333.2</v>
      </c>
      <c r="J124" s="14">
        <v>366.8</v>
      </c>
      <c r="K124" s="14">
        <v>15399.8</v>
      </c>
      <c r="L124" s="14">
        <v>15033</v>
      </c>
      <c r="M124" s="14">
        <v>7333.2</v>
      </c>
      <c r="N124" s="14">
        <f t="shared" si="3"/>
        <v>0</v>
      </c>
      <c r="O124" s="45">
        <f t="shared" si="4"/>
        <v>0.9523636363636363</v>
      </c>
      <c r="P124" s="45">
        <f t="shared" si="5"/>
        <v>0.32257950996348922</v>
      </c>
    </row>
    <row r="125" spans="1:16" x14ac:dyDescent="0.2">
      <c r="A125" s="7" t="s">
        <v>172</v>
      </c>
      <c r="B125" s="7" t="s">
        <v>11</v>
      </c>
      <c r="C125" s="14">
        <v>81239</v>
      </c>
      <c r="D125" s="14">
        <v>-1501</v>
      </c>
      <c r="E125" s="14">
        <v>79738</v>
      </c>
      <c r="F125" s="14">
        <v>47724</v>
      </c>
      <c r="G125" s="14">
        <v>0</v>
      </c>
      <c r="H125" s="14">
        <v>6315.85</v>
      </c>
      <c r="I125" s="14">
        <v>38152.19</v>
      </c>
      <c r="J125" s="14">
        <v>9571.81</v>
      </c>
      <c r="K125" s="14">
        <v>41585.81</v>
      </c>
      <c r="L125" s="14">
        <v>32014</v>
      </c>
      <c r="M125" s="14">
        <v>26039.08</v>
      </c>
      <c r="N125" s="14">
        <f t="shared" si="3"/>
        <v>12113.11</v>
      </c>
      <c r="O125" s="45">
        <f t="shared" si="4"/>
        <v>0.79943403738161101</v>
      </c>
      <c r="P125" s="45">
        <f t="shared" si="5"/>
        <v>0.47846936216107755</v>
      </c>
    </row>
    <row r="126" spans="1:16" x14ac:dyDescent="0.2">
      <c r="A126" s="7" t="s">
        <v>173</v>
      </c>
      <c r="B126" s="7" t="s">
        <v>12</v>
      </c>
      <c r="C126" s="14">
        <v>9464</v>
      </c>
      <c r="D126" s="14">
        <v>-184</v>
      </c>
      <c r="E126" s="14">
        <v>9280</v>
      </c>
      <c r="F126" s="14">
        <v>5564</v>
      </c>
      <c r="G126" s="14">
        <v>0</v>
      </c>
      <c r="H126" s="14">
        <v>758.3</v>
      </c>
      <c r="I126" s="14">
        <v>4482.29</v>
      </c>
      <c r="J126" s="14">
        <v>1081.71</v>
      </c>
      <c r="K126" s="14">
        <v>4797.71</v>
      </c>
      <c r="L126" s="14">
        <v>3716</v>
      </c>
      <c r="M126" s="14">
        <v>3029.17</v>
      </c>
      <c r="N126" s="14">
        <f t="shared" si="3"/>
        <v>1453.12</v>
      </c>
      <c r="O126" s="45">
        <f t="shared" si="4"/>
        <v>0.80558770668583757</v>
      </c>
      <c r="P126" s="45">
        <f t="shared" si="5"/>
        <v>0.48300538793103448</v>
      </c>
    </row>
    <row r="127" spans="1:16" x14ac:dyDescent="0.2">
      <c r="A127" s="7" t="s">
        <v>174</v>
      </c>
      <c r="B127" s="7" t="s">
        <v>13</v>
      </c>
      <c r="C127" s="14">
        <v>9644</v>
      </c>
      <c r="D127" s="14">
        <v>-184</v>
      </c>
      <c r="E127" s="14">
        <v>9460</v>
      </c>
      <c r="F127" s="14">
        <v>5669</v>
      </c>
      <c r="G127" s="14">
        <v>0</v>
      </c>
      <c r="H127" s="14">
        <v>757.92</v>
      </c>
      <c r="I127" s="14">
        <v>4481.42</v>
      </c>
      <c r="J127" s="14">
        <v>1187.58</v>
      </c>
      <c r="K127" s="14">
        <v>4978.58</v>
      </c>
      <c r="L127" s="14">
        <v>3791</v>
      </c>
      <c r="M127" s="14">
        <v>3027.81</v>
      </c>
      <c r="N127" s="14">
        <f t="shared" si="3"/>
        <v>1453.6100000000001</v>
      </c>
      <c r="O127" s="45">
        <f t="shared" si="4"/>
        <v>0.79051331804551073</v>
      </c>
      <c r="P127" s="45">
        <f t="shared" si="5"/>
        <v>0.47372304439746299</v>
      </c>
    </row>
    <row r="128" spans="1:16" x14ac:dyDescent="0.2">
      <c r="A128" s="7" t="s">
        <v>175</v>
      </c>
      <c r="B128" s="7" t="s">
        <v>14</v>
      </c>
      <c r="C128" s="14">
        <v>1893</v>
      </c>
      <c r="D128" s="14">
        <v>-37</v>
      </c>
      <c r="E128" s="14">
        <v>1856</v>
      </c>
      <c r="F128" s="14">
        <v>1114</v>
      </c>
      <c r="G128" s="14">
        <v>0</v>
      </c>
      <c r="H128" s="14">
        <v>141.08000000000001</v>
      </c>
      <c r="I128" s="14">
        <v>1010.66</v>
      </c>
      <c r="J128" s="14">
        <v>103.34</v>
      </c>
      <c r="K128" s="14">
        <v>845.34</v>
      </c>
      <c r="L128" s="14">
        <v>742</v>
      </c>
      <c r="M128" s="14">
        <v>869.58</v>
      </c>
      <c r="N128" s="14">
        <f t="shared" si="3"/>
        <v>141.07999999999993</v>
      </c>
      <c r="O128" s="45">
        <f t="shared" si="4"/>
        <v>0.90723518850987428</v>
      </c>
      <c r="P128" s="45">
        <f t="shared" si="5"/>
        <v>0.54453663793103446</v>
      </c>
    </row>
    <row r="129" spans="1:16" ht="31.5" x14ac:dyDescent="0.25">
      <c r="A129" s="81" t="s">
        <v>176</v>
      </c>
      <c r="B129" s="84" t="s">
        <v>210</v>
      </c>
      <c r="C129" s="82">
        <v>818668</v>
      </c>
      <c r="D129" s="82">
        <v>-10682</v>
      </c>
      <c r="E129" s="82">
        <v>807986</v>
      </c>
      <c r="F129" s="82">
        <v>464710</v>
      </c>
      <c r="G129" s="82">
        <v>0</v>
      </c>
      <c r="H129" s="82">
        <v>63802.58</v>
      </c>
      <c r="I129" s="82">
        <v>438205.25</v>
      </c>
      <c r="J129" s="82">
        <v>26504.46</v>
      </c>
      <c r="K129" s="82">
        <v>369780.46</v>
      </c>
      <c r="L129" s="82">
        <v>343276</v>
      </c>
      <c r="M129" s="82">
        <v>345987.29</v>
      </c>
      <c r="N129" s="82">
        <f t="shared" si="3"/>
        <v>92217.960000000021</v>
      </c>
      <c r="O129" s="83">
        <f t="shared" si="4"/>
        <v>0.94296496739902302</v>
      </c>
      <c r="P129" s="83">
        <f t="shared" si="5"/>
        <v>0.54234262722373905</v>
      </c>
    </row>
    <row r="130" spans="1:16" x14ac:dyDescent="0.2">
      <c r="A130" s="11"/>
      <c r="B130" s="7" t="s">
        <v>263</v>
      </c>
      <c r="C130" s="14">
        <v>818668</v>
      </c>
      <c r="D130" s="14">
        <v>-10682</v>
      </c>
      <c r="E130" s="14">
        <v>807986</v>
      </c>
      <c r="F130" s="14">
        <v>464710</v>
      </c>
      <c r="G130" s="14">
        <v>0</v>
      </c>
      <c r="H130" s="14">
        <v>63802.58</v>
      </c>
      <c r="I130" s="14">
        <v>438205.25</v>
      </c>
      <c r="J130" s="14">
        <v>26504.46</v>
      </c>
      <c r="K130" s="14">
        <v>369780.46</v>
      </c>
      <c r="L130" s="14">
        <v>343276</v>
      </c>
      <c r="M130" s="14">
        <v>345987.29</v>
      </c>
      <c r="N130" s="14">
        <f t="shared" si="3"/>
        <v>92217.960000000021</v>
      </c>
      <c r="O130" s="45">
        <f t="shared" si="4"/>
        <v>0.94296496739902302</v>
      </c>
      <c r="P130" s="45">
        <f t="shared" si="5"/>
        <v>0.54234262722373905</v>
      </c>
    </row>
    <row r="131" spans="1:16" x14ac:dyDescent="0.2">
      <c r="A131" s="11"/>
      <c r="B131" s="7" t="s">
        <v>7</v>
      </c>
      <c r="C131" s="14">
        <v>818668</v>
      </c>
      <c r="D131" s="14">
        <v>-10682</v>
      </c>
      <c r="E131" s="14">
        <v>807986</v>
      </c>
      <c r="F131" s="14">
        <v>464710</v>
      </c>
      <c r="G131" s="14">
        <v>0</v>
      </c>
      <c r="H131" s="14"/>
      <c r="I131" s="14">
        <v>438205.25</v>
      </c>
      <c r="J131" s="14">
        <v>26504.46</v>
      </c>
      <c r="K131" s="14">
        <v>369780.46</v>
      </c>
      <c r="L131" s="14">
        <v>343276</v>
      </c>
      <c r="M131" s="14">
        <v>345987.29</v>
      </c>
      <c r="N131" s="14">
        <f t="shared" si="3"/>
        <v>92217.960000000021</v>
      </c>
      <c r="O131" s="45">
        <f t="shared" si="4"/>
        <v>0.94296496739902302</v>
      </c>
      <c r="P131" s="45">
        <f t="shared" si="5"/>
        <v>0.54234262722373905</v>
      </c>
    </row>
    <row r="132" spans="1:16" x14ac:dyDescent="0.2">
      <c r="A132" s="7" t="s">
        <v>177</v>
      </c>
      <c r="B132" s="7" t="s">
        <v>8</v>
      </c>
      <c r="C132" s="14">
        <v>672840</v>
      </c>
      <c r="D132" s="14">
        <v>-10175</v>
      </c>
      <c r="E132" s="14">
        <v>662665</v>
      </c>
      <c r="F132" s="14">
        <v>385315</v>
      </c>
      <c r="G132" s="14">
        <v>0</v>
      </c>
      <c r="H132" s="14">
        <v>52590</v>
      </c>
      <c r="I132" s="14">
        <v>375589.71</v>
      </c>
      <c r="J132" s="14">
        <v>9725</v>
      </c>
      <c r="K132" s="14">
        <v>287075</v>
      </c>
      <c r="L132" s="14">
        <v>277350</v>
      </c>
      <c r="M132" s="14">
        <v>303034.37</v>
      </c>
      <c r="N132" s="14">
        <f t="shared" si="3"/>
        <v>72555.340000000026</v>
      </c>
      <c r="O132" s="45">
        <f t="shared" si="4"/>
        <v>0.97476015727391885</v>
      </c>
      <c r="P132" s="45">
        <f t="shared" si="5"/>
        <v>0.56678670217983451</v>
      </c>
    </row>
    <row r="133" spans="1:16" x14ac:dyDescent="0.2">
      <c r="A133" s="7" t="s">
        <v>178</v>
      </c>
      <c r="B133" s="7" t="s">
        <v>10</v>
      </c>
      <c r="C133" s="14">
        <v>27500</v>
      </c>
      <c r="D133" s="14">
        <v>-139</v>
      </c>
      <c r="E133" s="14">
        <v>27361</v>
      </c>
      <c r="F133" s="14">
        <v>9350</v>
      </c>
      <c r="G133" s="14">
        <v>0</v>
      </c>
      <c r="H133" s="14">
        <v>0</v>
      </c>
      <c r="I133" s="14">
        <v>8799.84</v>
      </c>
      <c r="J133" s="14">
        <v>550.16</v>
      </c>
      <c r="K133" s="14">
        <v>18561.16</v>
      </c>
      <c r="L133" s="14">
        <v>18011</v>
      </c>
      <c r="M133" s="14">
        <v>8799.84</v>
      </c>
      <c r="N133" s="14">
        <f t="shared" si="3"/>
        <v>0</v>
      </c>
      <c r="O133" s="45">
        <f t="shared" si="4"/>
        <v>0.94115935828877006</v>
      </c>
      <c r="P133" s="45">
        <f t="shared" si="5"/>
        <v>0.32161982383684806</v>
      </c>
    </row>
    <row r="134" spans="1:16" x14ac:dyDescent="0.2">
      <c r="A134" s="7" t="s">
        <v>179</v>
      </c>
      <c r="B134" s="7" t="s">
        <v>11</v>
      </c>
      <c r="C134" s="14">
        <v>85379</v>
      </c>
      <c r="D134" s="14">
        <v>-296</v>
      </c>
      <c r="E134" s="14">
        <v>85083</v>
      </c>
      <c r="F134" s="14">
        <v>49899</v>
      </c>
      <c r="G134" s="14">
        <v>0</v>
      </c>
      <c r="H134" s="14">
        <v>6755.8</v>
      </c>
      <c r="I134" s="14">
        <v>40447.379999999997</v>
      </c>
      <c r="J134" s="14">
        <v>9451.6200000000008</v>
      </c>
      <c r="K134" s="14">
        <v>44635.62</v>
      </c>
      <c r="L134" s="14">
        <v>35184</v>
      </c>
      <c r="M134" s="14">
        <v>26890.43</v>
      </c>
      <c r="N134" s="14">
        <f t="shared" si="3"/>
        <v>13556.949999999997</v>
      </c>
      <c r="O134" s="45">
        <f t="shared" si="4"/>
        <v>0.81058498166295911</v>
      </c>
      <c r="P134" s="45">
        <f t="shared" si="5"/>
        <v>0.47538732766827685</v>
      </c>
    </row>
    <row r="135" spans="1:16" x14ac:dyDescent="0.2">
      <c r="A135" s="7" t="s">
        <v>180</v>
      </c>
      <c r="B135" s="7" t="s">
        <v>12</v>
      </c>
      <c r="C135" s="14">
        <v>10093</v>
      </c>
      <c r="D135" s="14">
        <v>-32</v>
      </c>
      <c r="E135" s="14">
        <v>10061</v>
      </c>
      <c r="F135" s="14">
        <v>5901</v>
      </c>
      <c r="G135" s="14">
        <v>0</v>
      </c>
      <c r="H135" s="14">
        <v>827.16</v>
      </c>
      <c r="I135" s="14">
        <v>4838.87</v>
      </c>
      <c r="J135" s="14">
        <v>1062.1300000000001</v>
      </c>
      <c r="K135" s="14">
        <v>5222.13</v>
      </c>
      <c r="L135" s="14">
        <v>4160</v>
      </c>
      <c r="M135" s="14">
        <v>3178.97</v>
      </c>
      <c r="N135" s="14">
        <f t="shared" si="3"/>
        <v>1659.9</v>
      </c>
      <c r="O135" s="45">
        <f t="shared" si="4"/>
        <v>0.82000847314014569</v>
      </c>
      <c r="P135" s="45">
        <f t="shared" si="5"/>
        <v>0.48095318556803496</v>
      </c>
    </row>
    <row r="136" spans="1:16" x14ac:dyDescent="0.2">
      <c r="A136" s="7" t="s">
        <v>181</v>
      </c>
      <c r="B136" s="7" t="s">
        <v>13</v>
      </c>
      <c r="C136" s="14">
        <v>10093</v>
      </c>
      <c r="D136" s="14">
        <v>-32</v>
      </c>
      <c r="E136" s="14">
        <v>10061</v>
      </c>
      <c r="F136" s="14">
        <v>5901</v>
      </c>
      <c r="G136" s="14">
        <v>0</v>
      </c>
      <c r="H136" s="14">
        <v>810.72</v>
      </c>
      <c r="I136" s="14">
        <v>4742.67</v>
      </c>
      <c r="J136" s="14">
        <v>1158.33</v>
      </c>
      <c r="K136" s="14">
        <v>5318.33</v>
      </c>
      <c r="L136" s="14">
        <v>4160</v>
      </c>
      <c r="M136" s="14">
        <v>3115.8</v>
      </c>
      <c r="N136" s="14">
        <f t="shared" si="3"/>
        <v>1626.87</v>
      </c>
      <c r="O136" s="45">
        <f t="shared" si="4"/>
        <v>0.80370615149974578</v>
      </c>
      <c r="P136" s="45">
        <f t="shared" si="5"/>
        <v>0.47139151177815325</v>
      </c>
    </row>
    <row r="137" spans="1:16" x14ac:dyDescent="0.2">
      <c r="A137" s="7" t="s">
        <v>182</v>
      </c>
      <c r="B137" s="7" t="s">
        <v>14</v>
      </c>
      <c r="C137" s="14">
        <v>2019</v>
      </c>
      <c r="D137" s="14">
        <v>-8</v>
      </c>
      <c r="E137" s="14">
        <v>2011</v>
      </c>
      <c r="F137" s="14">
        <v>1181</v>
      </c>
      <c r="G137" s="14">
        <v>0</v>
      </c>
      <c r="H137" s="14">
        <v>157.78</v>
      </c>
      <c r="I137" s="14">
        <v>1125.6600000000001</v>
      </c>
      <c r="J137" s="14">
        <v>55.34</v>
      </c>
      <c r="K137" s="14">
        <v>885.34</v>
      </c>
      <c r="L137" s="14">
        <v>830</v>
      </c>
      <c r="M137" s="14">
        <v>967.88</v>
      </c>
      <c r="N137" s="14">
        <f t="shared" ref="N137:N139" si="6">I137-M137</f>
        <v>157.78000000000009</v>
      </c>
      <c r="O137" s="45">
        <f t="shared" ref="O137:O139" si="7">I137/F137</f>
        <v>0.95314140558848437</v>
      </c>
      <c r="P137" s="45">
        <f t="shared" ref="P137:P139" si="8">I137/E137</f>
        <v>0.55975136747886622</v>
      </c>
    </row>
    <row r="138" spans="1:16" x14ac:dyDescent="0.2">
      <c r="A138" s="7" t="s">
        <v>275</v>
      </c>
      <c r="B138" s="7" t="s">
        <v>22</v>
      </c>
      <c r="C138" s="14">
        <v>10744</v>
      </c>
      <c r="D138" s="14">
        <v>-7163</v>
      </c>
      <c r="E138" s="14">
        <v>3581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3581</v>
      </c>
      <c r="L138" s="14">
        <v>3581</v>
      </c>
      <c r="M138" s="14">
        <v>0</v>
      </c>
      <c r="N138" s="14">
        <f t="shared" si="6"/>
        <v>0</v>
      </c>
      <c r="O138" s="45">
        <v>0</v>
      </c>
      <c r="P138" s="45">
        <f t="shared" si="8"/>
        <v>0</v>
      </c>
    </row>
    <row r="139" spans="1:16" x14ac:dyDescent="0.2">
      <c r="A139" s="12" t="s">
        <v>341</v>
      </c>
      <c r="B139" s="12" t="s">
        <v>23</v>
      </c>
      <c r="C139" s="15">
        <v>0</v>
      </c>
      <c r="D139" s="15">
        <v>7163</v>
      </c>
      <c r="E139" s="15">
        <v>7163</v>
      </c>
      <c r="F139" s="15">
        <v>7163</v>
      </c>
      <c r="G139" s="15">
        <v>0</v>
      </c>
      <c r="H139" s="15">
        <v>2661.12</v>
      </c>
      <c r="I139" s="15">
        <v>2661.12</v>
      </c>
      <c r="J139" s="15">
        <v>4501.88</v>
      </c>
      <c r="K139" s="15">
        <v>4501.88</v>
      </c>
      <c r="L139" s="15">
        <v>0</v>
      </c>
      <c r="M139" s="15">
        <v>0</v>
      </c>
      <c r="N139" s="15">
        <f t="shared" si="6"/>
        <v>2661.12</v>
      </c>
      <c r="O139" s="46">
        <f t="shared" si="7"/>
        <v>0.37150914421331843</v>
      </c>
      <c r="P139" s="46">
        <f t="shared" si="8"/>
        <v>0.37150914421331843</v>
      </c>
    </row>
    <row r="143" spans="1:16" ht="15.75" x14ac:dyDescent="0.25">
      <c r="A143" s="32" t="s">
        <v>274</v>
      </c>
    </row>
  </sheetData>
  <mergeCells count="19">
    <mergeCell ref="E4:E6"/>
    <mergeCell ref="F4:F6"/>
    <mergeCell ref="G4:G6"/>
    <mergeCell ref="N4:N5"/>
    <mergeCell ref="O4:O5"/>
    <mergeCell ref="P4:P5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A4:A6"/>
    <mergeCell ref="B4:B6"/>
    <mergeCell ref="C4:C6"/>
    <mergeCell ref="D4:D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5"/>
  <sheetViews>
    <sheetView workbookViewId="0">
      <selection activeCell="D23" sqref="D23"/>
    </sheetView>
  </sheetViews>
  <sheetFormatPr baseColWidth="10" defaultRowHeight="15" x14ac:dyDescent="0.2"/>
  <cols>
    <col min="1" max="1" width="21.5703125" style="10" customWidth="1"/>
    <col min="2" max="2" width="56.85546875" style="10" customWidth="1"/>
    <col min="3" max="3" width="15.28515625" style="16" customWidth="1"/>
    <col min="4" max="4" width="12.7109375" style="16" customWidth="1"/>
    <col min="5" max="5" width="15.5703125" style="16" customWidth="1"/>
    <col min="6" max="6" width="13.5703125" style="16" customWidth="1"/>
    <col min="7" max="7" width="12.28515625" style="16" customWidth="1"/>
    <col min="8" max="8" width="15.140625" style="16" customWidth="1"/>
    <col min="9" max="9" width="16.85546875" style="16" customWidth="1"/>
    <col min="10" max="11" width="13.5703125" style="16" customWidth="1"/>
    <col min="12" max="12" width="11" style="16" customWidth="1"/>
    <col min="13" max="13" width="12.28515625" style="16" customWidth="1"/>
    <col min="14" max="14" width="10.7109375" style="10" customWidth="1"/>
    <col min="15" max="16" width="11.7109375" style="10" bestFit="1" customWidth="1"/>
    <col min="17" max="16384" width="11.42578125" style="10"/>
  </cols>
  <sheetData>
    <row r="1" spans="1:16" ht="24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 x14ac:dyDescent="0.25">
      <c r="A2" s="76" t="s">
        <v>211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6.75" customHeight="1" x14ac:dyDescent="0.25">
      <c r="A3" s="61" t="s">
        <v>343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38.25" customHeight="1" x14ac:dyDescent="0.2">
      <c r="A4" s="53" t="s">
        <v>88</v>
      </c>
      <c r="B4" s="53" t="s">
        <v>212</v>
      </c>
      <c r="C4" s="53" t="s">
        <v>234</v>
      </c>
      <c r="D4" s="53" t="s">
        <v>183</v>
      </c>
      <c r="E4" s="53" t="s">
        <v>235</v>
      </c>
      <c r="F4" s="53" t="s">
        <v>236</v>
      </c>
      <c r="G4" s="53" t="s">
        <v>237</v>
      </c>
      <c r="H4" s="53" t="s">
        <v>191</v>
      </c>
      <c r="I4" s="62" t="s">
        <v>260</v>
      </c>
      <c r="J4" s="53" t="s">
        <v>238</v>
      </c>
      <c r="K4" s="53" t="s">
        <v>239</v>
      </c>
      <c r="L4" s="53" t="s">
        <v>240</v>
      </c>
      <c r="M4" s="53" t="s">
        <v>1</v>
      </c>
      <c r="N4" s="53" t="s">
        <v>201</v>
      </c>
      <c r="O4" s="74" t="s">
        <v>269</v>
      </c>
      <c r="P4" s="74" t="s">
        <v>268</v>
      </c>
    </row>
    <row r="5" spans="1:16" ht="42" customHeight="1" x14ac:dyDescent="0.2">
      <c r="A5" s="67"/>
      <c r="B5" s="67"/>
      <c r="C5" s="67"/>
      <c r="D5" s="67"/>
      <c r="E5" s="67"/>
      <c r="F5" s="67"/>
      <c r="G5" s="67"/>
      <c r="H5" s="67"/>
      <c r="I5" s="63"/>
      <c r="J5" s="67"/>
      <c r="K5" s="67"/>
      <c r="L5" s="67"/>
      <c r="M5" s="67"/>
      <c r="N5" s="54"/>
      <c r="O5" s="75"/>
      <c r="P5" s="75"/>
    </row>
    <row r="6" spans="1:16" ht="22.5" customHeight="1" x14ac:dyDescent="0.25">
      <c r="A6" s="67"/>
      <c r="B6" s="54"/>
      <c r="C6" s="54"/>
      <c r="D6" s="54"/>
      <c r="E6" s="54"/>
      <c r="F6" s="54"/>
      <c r="G6" s="54"/>
      <c r="H6" s="54"/>
      <c r="I6" s="77"/>
      <c r="J6" s="54"/>
      <c r="K6" s="54"/>
      <c r="L6" s="54"/>
      <c r="M6" s="54"/>
      <c r="N6" s="1" t="s">
        <v>241</v>
      </c>
      <c r="O6" s="2" t="s">
        <v>205</v>
      </c>
      <c r="P6" s="2" t="s">
        <v>206</v>
      </c>
    </row>
    <row r="7" spans="1:16" ht="15.75" x14ac:dyDescent="0.25">
      <c r="A7" s="28"/>
      <c r="B7" s="30"/>
      <c r="C7" s="27" t="s">
        <v>89</v>
      </c>
      <c r="D7" s="3" t="s">
        <v>184</v>
      </c>
      <c r="E7" s="3" t="s">
        <v>186</v>
      </c>
      <c r="F7" s="3" t="s">
        <v>188</v>
      </c>
      <c r="G7" s="3" t="s">
        <v>190</v>
      </c>
      <c r="H7" s="3" t="s">
        <v>192</v>
      </c>
      <c r="I7" s="3" t="s">
        <v>193</v>
      </c>
      <c r="J7" s="3" t="s">
        <v>194</v>
      </c>
      <c r="K7" s="3" t="s">
        <v>196</v>
      </c>
      <c r="L7" s="3" t="s">
        <v>199</v>
      </c>
      <c r="M7" s="26" t="s">
        <v>200</v>
      </c>
      <c r="N7" s="18">
        <v>12</v>
      </c>
      <c r="O7" s="5">
        <v>13</v>
      </c>
      <c r="P7" s="5">
        <v>14</v>
      </c>
    </row>
    <row r="8" spans="1:16" ht="15.75" x14ac:dyDescent="0.25">
      <c r="A8" s="20" t="s">
        <v>89</v>
      </c>
      <c r="B8" s="31" t="s">
        <v>2</v>
      </c>
      <c r="C8" s="13">
        <v>4019790</v>
      </c>
      <c r="D8" s="13">
        <v>160000</v>
      </c>
      <c r="E8" s="13">
        <v>4179790</v>
      </c>
      <c r="F8" s="13">
        <v>3845514</v>
      </c>
      <c r="G8" s="13">
        <v>156500</v>
      </c>
      <c r="H8" s="13">
        <v>130771.66</v>
      </c>
      <c r="I8" s="13">
        <v>2409759.4900000002</v>
      </c>
      <c r="J8" s="13">
        <v>1374697.51</v>
      </c>
      <c r="K8" s="13">
        <v>1552473.51</v>
      </c>
      <c r="L8" s="13">
        <v>334276</v>
      </c>
      <c r="M8" s="13">
        <v>2168022.81</v>
      </c>
      <c r="N8" s="42">
        <f>I8-M8</f>
        <v>241736.68000000017</v>
      </c>
      <c r="O8" s="19">
        <f>I8/F8</f>
        <v>0.62664171551579329</v>
      </c>
      <c r="P8" s="19">
        <f>I8/E8</f>
        <v>0.57652644989341573</v>
      </c>
    </row>
    <row r="9" spans="1:16" ht="15.75" x14ac:dyDescent="0.25">
      <c r="A9" s="20" t="s">
        <v>90</v>
      </c>
      <c r="B9" s="7" t="s">
        <v>3</v>
      </c>
      <c r="C9" s="14">
        <v>4019790</v>
      </c>
      <c r="D9" s="14">
        <v>160000</v>
      </c>
      <c r="E9" s="14">
        <v>4179790</v>
      </c>
      <c r="F9" s="14">
        <v>3845514</v>
      </c>
      <c r="G9" s="14">
        <v>156500</v>
      </c>
      <c r="H9" s="14">
        <v>130771.66</v>
      </c>
      <c r="I9" s="14">
        <v>2409759.4900000002</v>
      </c>
      <c r="J9" s="14">
        <v>1374697.51</v>
      </c>
      <c r="K9" s="14">
        <v>1552473.51</v>
      </c>
      <c r="L9" s="14">
        <v>334276</v>
      </c>
      <c r="M9" s="14">
        <v>2168022.81</v>
      </c>
      <c r="N9" s="37">
        <f t="shared" ref="N9:N72" si="0">I9-M9</f>
        <v>241736.68000000017</v>
      </c>
      <c r="O9" s="35">
        <f t="shared" ref="O9:O72" si="1">I9/F9</f>
        <v>0.62664171551579329</v>
      </c>
      <c r="P9" s="35">
        <f t="shared" ref="P9:P72" si="2">I9/E9</f>
        <v>0.57652644989341573</v>
      </c>
    </row>
    <row r="10" spans="1:16" ht="15.75" x14ac:dyDescent="0.25">
      <c r="A10" s="20" t="s">
        <v>89</v>
      </c>
      <c r="B10" s="7" t="s">
        <v>4</v>
      </c>
      <c r="C10" s="14">
        <v>4019790</v>
      </c>
      <c r="D10" s="14">
        <v>160000</v>
      </c>
      <c r="E10" s="14">
        <v>4179790</v>
      </c>
      <c r="F10" s="14">
        <v>3845514</v>
      </c>
      <c r="G10" s="14">
        <v>156500</v>
      </c>
      <c r="H10" s="14">
        <v>130771.66</v>
      </c>
      <c r="I10" s="14">
        <v>2409759.4900000002</v>
      </c>
      <c r="J10" s="14">
        <v>1374697.51</v>
      </c>
      <c r="K10" s="14">
        <v>1552473.51</v>
      </c>
      <c r="L10" s="14">
        <v>334276</v>
      </c>
      <c r="M10" s="14">
        <v>2168022.81</v>
      </c>
      <c r="N10" s="37">
        <f t="shared" si="0"/>
        <v>241736.68000000017</v>
      </c>
      <c r="O10" s="35">
        <f t="shared" si="1"/>
        <v>0.62664171551579329</v>
      </c>
      <c r="P10" s="35">
        <f t="shared" si="2"/>
        <v>0.57652644989341573</v>
      </c>
    </row>
    <row r="11" spans="1:16" ht="15.75" x14ac:dyDescent="0.25">
      <c r="A11" s="21"/>
      <c r="B11" s="41" t="s">
        <v>71</v>
      </c>
      <c r="C11" s="14">
        <v>4019790</v>
      </c>
      <c r="D11" s="14">
        <v>160000</v>
      </c>
      <c r="E11" s="14">
        <v>4179790</v>
      </c>
      <c r="F11" s="14">
        <v>3845514</v>
      </c>
      <c r="G11" s="14">
        <v>156500</v>
      </c>
      <c r="H11" s="14">
        <v>130771.66</v>
      </c>
      <c r="I11" s="14">
        <v>2409759.4900000002</v>
      </c>
      <c r="J11" s="14">
        <v>1374697.51</v>
      </c>
      <c r="K11" s="14">
        <v>1552473.51</v>
      </c>
      <c r="L11" s="14">
        <v>334276</v>
      </c>
      <c r="M11" s="14">
        <v>2168022.81</v>
      </c>
      <c r="N11" s="37">
        <f t="shared" si="0"/>
        <v>241736.68000000017</v>
      </c>
      <c r="O11" s="35">
        <f t="shared" si="1"/>
        <v>0.62664171551579329</v>
      </c>
      <c r="P11" s="35">
        <f t="shared" si="2"/>
        <v>0.57652644989341573</v>
      </c>
    </row>
    <row r="12" spans="1:16" ht="15.75" x14ac:dyDescent="0.25">
      <c r="A12" s="9" t="s">
        <v>213</v>
      </c>
      <c r="B12" s="9" t="s">
        <v>72</v>
      </c>
      <c r="C12" s="17">
        <v>500000</v>
      </c>
      <c r="D12" s="17">
        <v>0</v>
      </c>
      <c r="E12" s="17">
        <v>500000</v>
      </c>
      <c r="F12" s="17">
        <v>330194</v>
      </c>
      <c r="G12" s="17">
        <v>0</v>
      </c>
      <c r="H12" s="17">
        <v>73901.55</v>
      </c>
      <c r="I12" s="17">
        <v>125100.48</v>
      </c>
      <c r="J12" s="17">
        <v>144036.51999999999</v>
      </c>
      <c r="K12" s="17">
        <v>313842.52</v>
      </c>
      <c r="L12" s="17">
        <v>169806</v>
      </c>
      <c r="M12" s="17">
        <v>0</v>
      </c>
      <c r="N12" s="17">
        <f t="shared" si="0"/>
        <v>125100.48</v>
      </c>
      <c r="O12" s="80">
        <f t="shared" si="1"/>
        <v>0.37886963421503722</v>
      </c>
      <c r="P12" s="80">
        <f t="shared" si="2"/>
        <v>0.25020095999999997</v>
      </c>
    </row>
    <row r="13" spans="1:16" ht="15.75" x14ac:dyDescent="0.25">
      <c r="A13" s="33"/>
      <c r="B13" s="7" t="s">
        <v>73</v>
      </c>
      <c r="C13" s="14">
        <v>500000</v>
      </c>
      <c r="D13" s="14">
        <v>0</v>
      </c>
      <c r="E13" s="14">
        <v>500000</v>
      </c>
      <c r="F13" s="14">
        <v>330194</v>
      </c>
      <c r="G13" s="14">
        <v>0</v>
      </c>
      <c r="H13" s="14">
        <v>73901.55</v>
      </c>
      <c r="I13" s="14">
        <v>125100.48</v>
      </c>
      <c r="J13" s="14">
        <v>144036.51999999999</v>
      </c>
      <c r="K13" s="14">
        <v>313842.52</v>
      </c>
      <c r="L13" s="14">
        <v>169806</v>
      </c>
      <c r="M13" s="14">
        <v>0</v>
      </c>
      <c r="N13" s="37">
        <f t="shared" si="0"/>
        <v>125100.48</v>
      </c>
      <c r="O13" s="35">
        <f t="shared" si="1"/>
        <v>0.37886963421503722</v>
      </c>
      <c r="P13" s="35">
        <f t="shared" si="2"/>
        <v>0.25020095999999997</v>
      </c>
    </row>
    <row r="14" spans="1:16" x14ac:dyDescent="0.2">
      <c r="A14" s="7"/>
      <c r="B14" s="7" t="s">
        <v>316</v>
      </c>
      <c r="C14" s="14">
        <v>500000</v>
      </c>
      <c r="D14" s="14">
        <v>0</v>
      </c>
      <c r="E14" s="14">
        <v>500000</v>
      </c>
      <c r="F14" s="14">
        <v>330194</v>
      </c>
      <c r="G14" s="14">
        <v>0</v>
      </c>
      <c r="H14" s="14">
        <v>73901.55</v>
      </c>
      <c r="I14" s="14">
        <v>125100.48</v>
      </c>
      <c r="J14" s="14">
        <v>144036.51999999999</v>
      </c>
      <c r="K14" s="14">
        <v>313842.52</v>
      </c>
      <c r="L14" s="14">
        <v>169806</v>
      </c>
      <c r="M14" s="14">
        <v>0</v>
      </c>
      <c r="N14" s="37">
        <f t="shared" si="0"/>
        <v>125100.48</v>
      </c>
      <c r="O14" s="35">
        <f t="shared" si="1"/>
        <v>0.37886963421503722</v>
      </c>
      <c r="P14" s="35">
        <f t="shared" si="2"/>
        <v>0.25020095999999997</v>
      </c>
    </row>
    <row r="15" spans="1:16" x14ac:dyDescent="0.2">
      <c r="A15" s="14"/>
      <c r="B15" s="7" t="s">
        <v>7</v>
      </c>
      <c r="C15" s="14">
        <v>500000</v>
      </c>
      <c r="D15" s="14">
        <v>0</v>
      </c>
      <c r="E15" s="14">
        <v>500000</v>
      </c>
      <c r="F15" s="14">
        <v>330194</v>
      </c>
      <c r="G15" s="14">
        <v>0</v>
      </c>
      <c r="H15" s="44"/>
      <c r="I15" s="14">
        <v>125100.48</v>
      </c>
      <c r="J15" s="14">
        <v>144036.51999999999</v>
      </c>
      <c r="K15" s="14">
        <v>313842.52</v>
      </c>
      <c r="L15" s="14">
        <v>169806</v>
      </c>
      <c r="M15" s="14">
        <v>0</v>
      </c>
      <c r="N15" s="37">
        <f t="shared" si="0"/>
        <v>125100.48</v>
      </c>
      <c r="O15" s="35">
        <f t="shared" si="1"/>
        <v>0.37886963421503722</v>
      </c>
      <c r="P15" s="35">
        <f t="shared" si="2"/>
        <v>0.25020095999999997</v>
      </c>
    </row>
    <row r="16" spans="1:16" x14ac:dyDescent="0.2">
      <c r="A16" s="22" t="s">
        <v>214</v>
      </c>
      <c r="B16" s="7" t="s">
        <v>74</v>
      </c>
      <c r="C16" s="14">
        <v>500000</v>
      </c>
      <c r="D16" s="14">
        <v>0</v>
      </c>
      <c r="E16" s="14">
        <v>500000</v>
      </c>
      <c r="F16" s="14">
        <v>330194</v>
      </c>
      <c r="G16" s="14">
        <v>0</v>
      </c>
      <c r="H16" s="14">
        <v>73901.55</v>
      </c>
      <c r="I16" s="14">
        <v>125100.48</v>
      </c>
      <c r="J16" s="14">
        <v>144036.51999999999</v>
      </c>
      <c r="K16" s="14">
        <v>313842.52</v>
      </c>
      <c r="L16" s="14">
        <v>169806</v>
      </c>
      <c r="M16" s="14">
        <v>0</v>
      </c>
      <c r="N16" s="37">
        <f t="shared" si="0"/>
        <v>125100.48</v>
      </c>
      <c r="O16" s="35">
        <f t="shared" si="1"/>
        <v>0.37886963421503722</v>
      </c>
      <c r="P16" s="35">
        <f t="shared" si="2"/>
        <v>0.25020095999999997</v>
      </c>
    </row>
    <row r="17" spans="1:16" ht="15.75" x14ac:dyDescent="0.25">
      <c r="A17" s="17"/>
      <c r="B17" s="39" t="s">
        <v>289</v>
      </c>
      <c r="C17" s="17">
        <v>597290</v>
      </c>
      <c r="D17" s="17">
        <v>284005</v>
      </c>
      <c r="E17" s="17">
        <v>881295</v>
      </c>
      <c r="F17" s="17">
        <v>723110</v>
      </c>
      <c r="G17" s="17">
        <v>156500</v>
      </c>
      <c r="H17" s="17">
        <v>56645.11</v>
      </c>
      <c r="I17" s="17">
        <v>341936.2</v>
      </c>
      <c r="J17" s="17">
        <v>381173.8</v>
      </c>
      <c r="K17" s="17">
        <v>382858.8</v>
      </c>
      <c r="L17" s="17">
        <v>158185</v>
      </c>
      <c r="M17" s="17">
        <v>233994.25</v>
      </c>
      <c r="N17" s="17">
        <f t="shared" si="0"/>
        <v>107941.95000000001</v>
      </c>
      <c r="O17" s="80">
        <f t="shared" si="1"/>
        <v>0.47286885812670271</v>
      </c>
      <c r="P17" s="80">
        <f t="shared" si="2"/>
        <v>0.38799289681661647</v>
      </c>
    </row>
    <row r="18" spans="1:16" x14ac:dyDescent="0.2">
      <c r="A18" s="7"/>
      <c r="B18" s="7" t="s">
        <v>317</v>
      </c>
      <c r="C18" s="14">
        <v>597290</v>
      </c>
      <c r="D18" s="14">
        <v>284005</v>
      </c>
      <c r="E18" s="14">
        <v>881295</v>
      </c>
      <c r="F18" s="14">
        <v>723110</v>
      </c>
      <c r="G18" s="14">
        <v>156500</v>
      </c>
      <c r="H18" s="14">
        <v>56645.11</v>
      </c>
      <c r="I18" s="14">
        <v>341936.2</v>
      </c>
      <c r="J18" s="14">
        <v>381173.8</v>
      </c>
      <c r="K18" s="14">
        <v>382858.8</v>
      </c>
      <c r="L18" s="14">
        <v>158185</v>
      </c>
      <c r="M18" s="14">
        <v>233994.25</v>
      </c>
      <c r="N18" s="37">
        <f t="shared" si="0"/>
        <v>107941.95000000001</v>
      </c>
      <c r="O18" s="35">
        <f t="shared" si="1"/>
        <v>0.47286885812670271</v>
      </c>
      <c r="P18" s="35">
        <f t="shared" si="2"/>
        <v>0.38799289681661647</v>
      </c>
    </row>
    <row r="19" spans="1:16" ht="31.5" x14ac:dyDescent="0.25">
      <c r="A19" s="50" t="s">
        <v>215</v>
      </c>
      <c r="B19" s="51" t="s">
        <v>242</v>
      </c>
      <c r="C19" s="85">
        <v>250580</v>
      </c>
      <c r="D19" s="85">
        <v>126555</v>
      </c>
      <c r="E19" s="85">
        <v>377135</v>
      </c>
      <c r="F19" s="85">
        <v>285241</v>
      </c>
      <c r="G19" s="85">
        <v>0</v>
      </c>
      <c r="H19" s="85">
        <v>14439.83</v>
      </c>
      <c r="I19" s="85">
        <v>102737.77</v>
      </c>
      <c r="J19" s="85">
        <v>182503.23</v>
      </c>
      <c r="K19" s="85">
        <v>274397.23</v>
      </c>
      <c r="L19" s="85">
        <v>91894</v>
      </c>
      <c r="M19" s="85">
        <v>81774.55</v>
      </c>
      <c r="N19" s="85">
        <f t="shared" si="0"/>
        <v>20963.22</v>
      </c>
      <c r="O19" s="86">
        <f t="shared" si="1"/>
        <v>0.36017883123393901</v>
      </c>
      <c r="P19" s="86">
        <f t="shared" si="2"/>
        <v>0.27241642913015235</v>
      </c>
    </row>
    <row r="20" spans="1:16" x14ac:dyDescent="0.2">
      <c r="A20" s="11"/>
      <c r="B20" s="7" t="s">
        <v>76</v>
      </c>
      <c r="C20" s="14">
        <v>250580</v>
      </c>
      <c r="D20" s="14">
        <v>126555</v>
      </c>
      <c r="E20" s="14">
        <v>377135</v>
      </c>
      <c r="F20" s="14">
        <v>285241</v>
      </c>
      <c r="G20" s="14">
        <v>0</v>
      </c>
      <c r="H20" s="14"/>
      <c r="I20" s="14">
        <v>102737.77</v>
      </c>
      <c r="J20" s="14">
        <v>182503.23</v>
      </c>
      <c r="K20" s="14">
        <v>274397.23</v>
      </c>
      <c r="L20" s="14">
        <v>91894</v>
      </c>
      <c r="M20" s="14">
        <v>81774.55</v>
      </c>
      <c r="N20" s="37">
        <f t="shared" si="0"/>
        <v>20963.22</v>
      </c>
      <c r="O20" s="35">
        <f t="shared" si="1"/>
        <v>0.36017883123393901</v>
      </c>
      <c r="P20" s="35">
        <f t="shared" si="2"/>
        <v>0.27241642913015235</v>
      </c>
    </row>
    <row r="21" spans="1:16" x14ac:dyDescent="0.2">
      <c r="A21" s="22" t="s">
        <v>248</v>
      </c>
      <c r="B21" s="7" t="s">
        <v>247</v>
      </c>
      <c r="C21" s="14">
        <v>186000</v>
      </c>
      <c r="D21" s="14">
        <v>0</v>
      </c>
      <c r="E21" s="14">
        <v>186000</v>
      </c>
      <c r="F21" s="14">
        <v>108500</v>
      </c>
      <c r="G21" s="14">
        <v>0</v>
      </c>
      <c r="H21" s="14">
        <v>12500</v>
      </c>
      <c r="I21" s="14">
        <v>89833.33</v>
      </c>
      <c r="J21" s="14">
        <v>18666.669999999998</v>
      </c>
      <c r="K21" s="14">
        <v>96166.67</v>
      </c>
      <c r="L21" s="14">
        <v>77500</v>
      </c>
      <c r="M21" s="14">
        <v>72957.539999999994</v>
      </c>
      <c r="N21" s="37">
        <f t="shared" si="0"/>
        <v>16875.790000000008</v>
      </c>
      <c r="O21" s="35">
        <f t="shared" si="1"/>
        <v>0.82795695852534568</v>
      </c>
      <c r="P21" s="35">
        <f t="shared" si="2"/>
        <v>0.48297489247311831</v>
      </c>
    </row>
    <row r="22" spans="1:16" x14ac:dyDescent="0.2">
      <c r="A22" s="22" t="s">
        <v>249</v>
      </c>
      <c r="B22" s="7" t="s">
        <v>10</v>
      </c>
      <c r="C22" s="14">
        <v>3300</v>
      </c>
      <c r="D22" s="14">
        <v>0</v>
      </c>
      <c r="E22" s="14">
        <v>3300</v>
      </c>
      <c r="F22" s="14">
        <v>1100</v>
      </c>
      <c r="G22" s="14">
        <v>0</v>
      </c>
      <c r="H22" s="14">
        <v>0</v>
      </c>
      <c r="I22" s="14">
        <v>863.2</v>
      </c>
      <c r="J22" s="14">
        <v>236.8</v>
      </c>
      <c r="K22" s="14">
        <v>2436.8000000000002</v>
      </c>
      <c r="L22" s="14">
        <v>2200</v>
      </c>
      <c r="M22" s="14">
        <v>800.61</v>
      </c>
      <c r="N22" s="37">
        <f t="shared" si="0"/>
        <v>62.590000000000032</v>
      </c>
      <c r="O22" s="35">
        <f t="shared" si="1"/>
        <v>0.78472727272727272</v>
      </c>
      <c r="P22" s="35">
        <f t="shared" si="2"/>
        <v>0.26157575757575757</v>
      </c>
    </row>
    <row r="23" spans="1:16" x14ac:dyDescent="0.2">
      <c r="A23" s="22" t="s">
        <v>250</v>
      </c>
      <c r="B23" s="7" t="s">
        <v>11</v>
      </c>
      <c r="C23" s="14">
        <v>23140</v>
      </c>
      <c r="D23" s="14">
        <v>0</v>
      </c>
      <c r="E23" s="14">
        <v>23140</v>
      </c>
      <c r="F23" s="14">
        <v>13496</v>
      </c>
      <c r="G23" s="14">
        <v>0</v>
      </c>
      <c r="H23" s="14">
        <v>1531.16</v>
      </c>
      <c r="I23" s="14">
        <v>9473.01</v>
      </c>
      <c r="J23" s="14">
        <v>4022.99</v>
      </c>
      <c r="K23" s="14">
        <v>13666.99</v>
      </c>
      <c r="L23" s="14">
        <v>9644</v>
      </c>
      <c r="M23" s="14">
        <v>6263.65</v>
      </c>
      <c r="N23" s="37">
        <f t="shared" si="0"/>
        <v>3209.3600000000006</v>
      </c>
      <c r="O23" s="35">
        <f t="shared" si="1"/>
        <v>0.7019124184943687</v>
      </c>
      <c r="P23" s="35">
        <f t="shared" si="2"/>
        <v>0.4093781331028522</v>
      </c>
    </row>
    <row r="24" spans="1:16" x14ac:dyDescent="0.2">
      <c r="A24" s="22" t="s">
        <v>251</v>
      </c>
      <c r="B24" s="7" t="s">
        <v>12</v>
      </c>
      <c r="C24" s="14">
        <v>2790</v>
      </c>
      <c r="D24" s="14">
        <v>0</v>
      </c>
      <c r="E24" s="14">
        <v>2790</v>
      </c>
      <c r="F24" s="14">
        <v>1630</v>
      </c>
      <c r="G24" s="14">
        <v>0</v>
      </c>
      <c r="H24" s="14">
        <v>187.41</v>
      </c>
      <c r="I24" s="14">
        <v>1159.6400000000001</v>
      </c>
      <c r="J24" s="14">
        <v>470.36</v>
      </c>
      <c r="K24" s="14">
        <v>1630.36</v>
      </c>
      <c r="L24" s="14">
        <v>1160</v>
      </c>
      <c r="M24" s="14">
        <v>766.82</v>
      </c>
      <c r="N24" s="37">
        <f t="shared" si="0"/>
        <v>392.82000000000005</v>
      </c>
      <c r="O24" s="35">
        <f t="shared" si="1"/>
        <v>0.71143558282208597</v>
      </c>
      <c r="P24" s="35">
        <f t="shared" si="2"/>
        <v>0.41564157706093191</v>
      </c>
    </row>
    <row r="25" spans="1:16" x14ac:dyDescent="0.2">
      <c r="A25" s="22" t="s">
        <v>252</v>
      </c>
      <c r="B25" s="7" t="s">
        <v>13</v>
      </c>
      <c r="C25" s="14">
        <v>2790</v>
      </c>
      <c r="D25" s="14">
        <v>0</v>
      </c>
      <c r="E25" s="14">
        <v>2790</v>
      </c>
      <c r="F25" s="14">
        <v>1630</v>
      </c>
      <c r="G25" s="14">
        <v>0</v>
      </c>
      <c r="H25" s="14">
        <v>183.76</v>
      </c>
      <c r="I25" s="14">
        <v>1136.8399999999999</v>
      </c>
      <c r="J25" s="14">
        <v>493.16</v>
      </c>
      <c r="K25" s="14">
        <v>1653.16</v>
      </c>
      <c r="L25" s="14">
        <v>1160</v>
      </c>
      <c r="M25" s="14">
        <v>751.68</v>
      </c>
      <c r="N25" s="37">
        <f t="shared" si="0"/>
        <v>385.15999999999997</v>
      </c>
      <c r="O25" s="35">
        <f t="shared" si="1"/>
        <v>0.69744785276073618</v>
      </c>
      <c r="P25" s="35">
        <f t="shared" si="2"/>
        <v>0.40746953405017916</v>
      </c>
    </row>
    <row r="26" spans="1:16" x14ac:dyDescent="0.2">
      <c r="A26" s="22" t="s">
        <v>253</v>
      </c>
      <c r="B26" s="7" t="s">
        <v>14</v>
      </c>
      <c r="C26" s="14">
        <v>558</v>
      </c>
      <c r="D26" s="14">
        <v>0</v>
      </c>
      <c r="E26" s="14">
        <v>558</v>
      </c>
      <c r="F26" s="14">
        <v>328</v>
      </c>
      <c r="G26" s="14">
        <v>0</v>
      </c>
      <c r="H26" s="14">
        <v>37.5</v>
      </c>
      <c r="I26" s="14">
        <v>271.75</v>
      </c>
      <c r="J26" s="14">
        <v>56.25</v>
      </c>
      <c r="K26" s="14">
        <v>286.25</v>
      </c>
      <c r="L26" s="14">
        <v>230</v>
      </c>
      <c r="M26" s="14">
        <v>234.25</v>
      </c>
      <c r="N26" s="37">
        <f t="shared" si="0"/>
        <v>37.5</v>
      </c>
      <c r="O26" s="35">
        <f t="shared" si="1"/>
        <v>0.8285060975609756</v>
      </c>
      <c r="P26" s="35">
        <f t="shared" si="2"/>
        <v>0.48700716845878134</v>
      </c>
    </row>
    <row r="27" spans="1:16" x14ac:dyDescent="0.2">
      <c r="A27" s="22" t="s">
        <v>216</v>
      </c>
      <c r="B27" s="7" t="s">
        <v>65</v>
      </c>
      <c r="C27" s="14">
        <v>32002</v>
      </c>
      <c r="D27" s="14">
        <v>126555</v>
      </c>
      <c r="E27" s="14">
        <v>158557</v>
      </c>
      <c r="F27" s="14">
        <v>158557</v>
      </c>
      <c r="G27" s="14">
        <v>0</v>
      </c>
      <c r="H27" s="14">
        <v>0</v>
      </c>
      <c r="I27" s="14">
        <v>0</v>
      </c>
      <c r="J27" s="14">
        <v>158557</v>
      </c>
      <c r="K27" s="14">
        <v>158557</v>
      </c>
      <c r="L27" s="14">
        <v>0</v>
      </c>
      <c r="M27" s="14">
        <v>0</v>
      </c>
      <c r="N27" s="37">
        <f t="shared" si="0"/>
        <v>0</v>
      </c>
      <c r="O27" s="35">
        <f t="shared" si="1"/>
        <v>0</v>
      </c>
      <c r="P27" s="35">
        <f t="shared" si="2"/>
        <v>0</v>
      </c>
    </row>
    <row r="28" spans="1:16" ht="47.25" x14ac:dyDescent="0.25">
      <c r="A28" s="52" t="s">
        <v>217</v>
      </c>
      <c r="B28" s="51" t="s">
        <v>266</v>
      </c>
      <c r="C28" s="85">
        <v>65000</v>
      </c>
      <c r="D28" s="85">
        <v>2838</v>
      </c>
      <c r="E28" s="85">
        <v>67838</v>
      </c>
      <c r="F28" s="85">
        <v>67838</v>
      </c>
      <c r="G28" s="85">
        <v>66500</v>
      </c>
      <c r="H28" s="85"/>
      <c r="I28" s="85">
        <v>1337.5</v>
      </c>
      <c r="J28" s="85">
        <v>66500.5</v>
      </c>
      <c r="K28" s="85">
        <v>0.5</v>
      </c>
      <c r="L28" s="85">
        <v>0</v>
      </c>
      <c r="M28" s="85">
        <v>1337.5</v>
      </c>
      <c r="N28" s="85">
        <f t="shared" si="0"/>
        <v>0</v>
      </c>
      <c r="O28" s="86">
        <f t="shared" si="1"/>
        <v>1.9716088328075709E-2</v>
      </c>
      <c r="P28" s="86">
        <f t="shared" si="2"/>
        <v>1.9716088328075709E-2</v>
      </c>
    </row>
    <row r="29" spans="1:16" x14ac:dyDescent="0.2">
      <c r="A29" s="11"/>
      <c r="B29" s="7" t="s">
        <v>77</v>
      </c>
      <c r="C29" s="14">
        <v>65000</v>
      </c>
      <c r="D29" s="14">
        <v>2838</v>
      </c>
      <c r="E29" s="14">
        <v>67838</v>
      </c>
      <c r="F29" s="14">
        <v>67838</v>
      </c>
      <c r="G29" s="14">
        <v>66500</v>
      </c>
      <c r="H29" s="14"/>
      <c r="I29" s="14">
        <v>1337.5</v>
      </c>
      <c r="J29" s="14">
        <v>66500.5</v>
      </c>
      <c r="K29" s="14">
        <v>0.5</v>
      </c>
      <c r="L29" s="14">
        <v>0</v>
      </c>
      <c r="M29" s="14">
        <v>1337.5</v>
      </c>
      <c r="N29" s="37">
        <f t="shared" si="0"/>
        <v>0</v>
      </c>
      <c r="O29" s="35">
        <f t="shared" si="1"/>
        <v>1.9716088328075709E-2</v>
      </c>
      <c r="P29" s="35">
        <f t="shared" si="2"/>
        <v>1.9716088328075709E-2</v>
      </c>
    </row>
    <row r="30" spans="1:16" x14ac:dyDescent="0.2">
      <c r="A30" s="22" t="s">
        <v>331</v>
      </c>
      <c r="B30" s="7" t="s">
        <v>35</v>
      </c>
      <c r="C30" s="14">
        <v>0</v>
      </c>
      <c r="D30" s="14">
        <v>1338</v>
      </c>
      <c r="E30" s="14">
        <v>1338</v>
      </c>
      <c r="F30" s="14">
        <v>1338</v>
      </c>
      <c r="G30" s="14">
        <v>0</v>
      </c>
      <c r="H30" s="14"/>
      <c r="I30" s="14">
        <v>1337.5</v>
      </c>
      <c r="J30" s="14">
        <v>0.5</v>
      </c>
      <c r="K30" s="14">
        <v>0.5</v>
      </c>
      <c r="L30" s="14">
        <v>0</v>
      </c>
      <c r="M30" s="14">
        <v>1337.5</v>
      </c>
      <c r="N30" s="37">
        <f t="shared" si="0"/>
        <v>0</v>
      </c>
      <c r="O30" s="35">
        <f t="shared" si="1"/>
        <v>0.99962630792227203</v>
      </c>
      <c r="P30" s="35">
        <f t="shared" si="2"/>
        <v>0.99962630792227203</v>
      </c>
    </row>
    <row r="31" spans="1:16" x14ac:dyDescent="0.2">
      <c r="A31" s="22" t="s">
        <v>332</v>
      </c>
      <c r="B31" s="7" t="s">
        <v>36</v>
      </c>
      <c r="C31" s="14">
        <v>0</v>
      </c>
      <c r="D31" s="14">
        <v>66500</v>
      </c>
      <c r="E31" s="14">
        <v>66500</v>
      </c>
      <c r="F31" s="14">
        <v>66500</v>
      </c>
      <c r="G31" s="14">
        <v>66500</v>
      </c>
      <c r="H31" s="14"/>
      <c r="I31" s="14">
        <v>0</v>
      </c>
      <c r="J31" s="14">
        <v>66500</v>
      </c>
      <c r="K31" s="14">
        <v>0</v>
      </c>
      <c r="L31" s="14">
        <v>0</v>
      </c>
      <c r="M31" s="14">
        <v>0</v>
      </c>
      <c r="N31" s="37">
        <f t="shared" si="0"/>
        <v>0</v>
      </c>
      <c r="O31" s="35">
        <f t="shared" si="1"/>
        <v>0</v>
      </c>
      <c r="P31" s="35">
        <f t="shared" si="2"/>
        <v>0</v>
      </c>
    </row>
    <row r="32" spans="1:16" x14ac:dyDescent="0.2">
      <c r="A32" s="22" t="s">
        <v>218</v>
      </c>
      <c r="B32" s="7" t="s">
        <v>65</v>
      </c>
      <c r="C32" s="14">
        <v>65000</v>
      </c>
      <c r="D32" s="14">
        <v>-65000</v>
      </c>
      <c r="E32" s="14">
        <v>0</v>
      </c>
      <c r="F32" s="14">
        <v>0</v>
      </c>
      <c r="G32" s="14">
        <v>0</v>
      </c>
      <c r="H32" s="14"/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37">
        <f t="shared" si="0"/>
        <v>0</v>
      </c>
      <c r="O32" s="35">
        <v>0</v>
      </c>
      <c r="P32" s="35">
        <v>0</v>
      </c>
    </row>
    <row r="33" spans="1:16" ht="47.25" x14ac:dyDescent="0.25">
      <c r="A33" s="52" t="s">
        <v>219</v>
      </c>
      <c r="B33" s="51" t="s">
        <v>243</v>
      </c>
      <c r="C33" s="85">
        <v>216790</v>
      </c>
      <c r="D33" s="85">
        <v>168782</v>
      </c>
      <c r="E33" s="85">
        <v>385572</v>
      </c>
      <c r="F33" s="85">
        <v>319281</v>
      </c>
      <c r="G33" s="85">
        <v>90000</v>
      </c>
      <c r="H33" s="85">
        <v>11205.28</v>
      </c>
      <c r="I33" s="85">
        <v>194860.93</v>
      </c>
      <c r="J33" s="85">
        <v>124420.07</v>
      </c>
      <c r="K33" s="85">
        <v>100711.07</v>
      </c>
      <c r="L33" s="85">
        <v>66291</v>
      </c>
      <c r="M33" s="85">
        <v>138882.20000000001</v>
      </c>
      <c r="N33" s="85">
        <f t="shared" si="0"/>
        <v>55978.729999999981</v>
      </c>
      <c r="O33" s="86">
        <f t="shared" si="1"/>
        <v>0.61031170035172777</v>
      </c>
      <c r="P33" s="86">
        <f t="shared" si="2"/>
        <v>0.50538143329909846</v>
      </c>
    </row>
    <row r="34" spans="1:16" x14ac:dyDescent="0.2">
      <c r="A34" s="11"/>
      <c r="B34" s="7" t="s">
        <v>78</v>
      </c>
      <c r="C34" s="14">
        <v>216790</v>
      </c>
      <c r="D34" s="14">
        <v>168782</v>
      </c>
      <c r="E34" s="14">
        <v>385572</v>
      </c>
      <c r="F34" s="14">
        <v>319281</v>
      </c>
      <c r="G34" s="14">
        <v>90000</v>
      </c>
      <c r="H34" s="14"/>
      <c r="I34" s="14">
        <v>194860.93</v>
      </c>
      <c r="J34" s="14">
        <v>124420.07</v>
      </c>
      <c r="K34" s="14">
        <v>100711.07</v>
      </c>
      <c r="L34" s="14">
        <v>66291</v>
      </c>
      <c r="M34" s="14">
        <v>138882.20000000001</v>
      </c>
      <c r="N34" s="37">
        <f t="shared" si="0"/>
        <v>55978.729999999981</v>
      </c>
      <c r="O34" s="35">
        <f t="shared" si="1"/>
        <v>0.61031170035172777</v>
      </c>
      <c r="P34" s="35">
        <f t="shared" si="2"/>
        <v>0.50538143329909846</v>
      </c>
    </row>
    <row r="35" spans="1:16" x14ac:dyDescent="0.2">
      <c r="A35" s="14" t="s">
        <v>254</v>
      </c>
      <c r="B35" s="7" t="s">
        <v>247</v>
      </c>
      <c r="C35" s="14">
        <v>132000</v>
      </c>
      <c r="D35" s="14">
        <v>0</v>
      </c>
      <c r="E35" s="14">
        <v>132000</v>
      </c>
      <c r="F35" s="14">
        <v>77000</v>
      </c>
      <c r="G35" s="14">
        <v>0</v>
      </c>
      <c r="H35" s="14">
        <v>9700</v>
      </c>
      <c r="I35" s="14">
        <v>63373.33</v>
      </c>
      <c r="J35" s="14">
        <v>13626.67</v>
      </c>
      <c r="K35" s="14">
        <v>68626.67</v>
      </c>
      <c r="L35" s="14">
        <v>55000</v>
      </c>
      <c r="M35" s="14">
        <v>50438.44</v>
      </c>
      <c r="N35" s="37">
        <f t="shared" si="0"/>
        <v>12934.89</v>
      </c>
      <c r="O35" s="35">
        <f t="shared" si="1"/>
        <v>0.82303025974025978</v>
      </c>
      <c r="P35" s="35">
        <f t="shared" si="2"/>
        <v>0.48010098484848485</v>
      </c>
    </row>
    <row r="36" spans="1:16" x14ac:dyDescent="0.2">
      <c r="A36" s="14" t="s">
        <v>255</v>
      </c>
      <c r="B36" s="7" t="s">
        <v>10</v>
      </c>
      <c r="C36" s="14">
        <v>3850</v>
      </c>
      <c r="D36" s="14">
        <v>0</v>
      </c>
      <c r="E36" s="14">
        <v>3850</v>
      </c>
      <c r="F36" s="14">
        <v>1284</v>
      </c>
      <c r="G36" s="14">
        <v>0</v>
      </c>
      <c r="H36" s="14">
        <v>0</v>
      </c>
      <c r="I36" s="14">
        <v>973.21</v>
      </c>
      <c r="J36" s="14">
        <v>310.79000000000002</v>
      </c>
      <c r="K36" s="14">
        <v>2876.79</v>
      </c>
      <c r="L36" s="14">
        <v>2566</v>
      </c>
      <c r="M36" s="14">
        <v>902.65</v>
      </c>
      <c r="N36" s="37">
        <f t="shared" si="0"/>
        <v>70.560000000000059</v>
      </c>
      <c r="O36" s="35">
        <f t="shared" si="1"/>
        <v>0.7579517133956386</v>
      </c>
      <c r="P36" s="35">
        <f t="shared" si="2"/>
        <v>0.25278181818181822</v>
      </c>
    </row>
    <row r="37" spans="1:16" x14ac:dyDescent="0.2">
      <c r="A37" s="14" t="s">
        <v>256</v>
      </c>
      <c r="B37" s="7" t="s">
        <v>11</v>
      </c>
      <c r="C37" s="14">
        <v>16584</v>
      </c>
      <c r="D37" s="14">
        <v>0</v>
      </c>
      <c r="E37" s="14">
        <v>16584</v>
      </c>
      <c r="F37" s="14">
        <v>9674</v>
      </c>
      <c r="G37" s="14">
        <v>0</v>
      </c>
      <c r="H37" s="14">
        <v>1188.1600000000001</v>
      </c>
      <c r="I37" s="14">
        <v>6574.62</v>
      </c>
      <c r="J37" s="14">
        <v>3099.38</v>
      </c>
      <c r="K37" s="14">
        <v>10009.379999999999</v>
      </c>
      <c r="L37" s="14">
        <v>6910</v>
      </c>
      <c r="M37" s="14">
        <v>4198.3</v>
      </c>
      <c r="N37" s="37">
        <f t="shared" si="0"/>
        <v>2376.3199999999997</v>
      </c>
      <c r="O37" s="35">
        <f t="shared" si="1"/>
        <v>0.67961753152780646</v>
      </c>
      <c r="P37" s="35">
        <f t="shared" si="2"/>
        <v>0.39644356005788711</v>
      </c>
    </row>
    <row r="38" spans="1:16" x14ac:dyDescent="0.2">
      <c r="A38" s="14" t="s">
        <v>257</v>
      </c>
      <c r="B38" s="7" t="s">
        <v>12</v>
      </c>
      <c r="C38" s="14">
        <v>1980</v>
      </c>
      <c r="D38" s="14">
        <v>0</v>
      </c>
      <c r="E38" s="14">
        <v>1980</v>
      </c>
      <c r="F38" s="14">
        <v>1155</v>
      </c>
      <c r="G38" s="14">
        <v>0</v>
      </c>
      <c r="H38" s="14">
        <v>145.41</v>
      </c>
      <c r="I38" s="14">
        <v>804.74</v>
      </c>
      <c r="J38" s="14">
        <v>350.26</v>
      </c>
      <c r="K38" s="14">
        <v>1175.26</v>
      </c>
      <c r="L38" s="14">
        <v>825</v>
      </c>
      <c r="M38" s="14">
        <v>513.91999999999996</v>
      </c>
      <c r="N38" s="37">
        <f t="shared" si="0"/>
        <v>290.82000000000005</v>
      </c>
      <c r="O38" s="35">
        <f t="shared" si="1"/>
        <v>0.69674458874458878</v>
      </c>
      <c r="P38" s="35">
        <f t="shared" si="2"/>
        <v>0.40643434343434343</v>
      </c>
    </row>
    <row r="39" spans="1:16" x14ac:dyDescent="0.2">
      <c r="A39" s="14" t="s">
        <v>258</v>
      </c>
      <c r="B39" s="7" t="s">
        <v>13</v>
      </c>
      <c r="C39" s="14">
        <v>1980</v>
      </c>
      <c r="D39" s="14">
        <v>0</v>
      </c>
      <c r="E39" s="14">
        <v>1980</v>
      </c>
      <c r="F39" s="14">
        <v>1155</v>
      </c>
      <c r="G39" s="14">
        <v>0</v>
      </c>
      <c r="H39" s="14">
        <v>142.6</v>
      </c>
      <c r="I39" s="14">
        <v>789.04</v>
      </c>
      <c r="J39" s="14">
        <v>365.96</v>
      </c>
      <c r="K39" s="14">
        <v>1190.96</v>
      </c>
      <c r="L39" s="14">
        <v>825</v>
      </c>
      <c r="M39" s="14">
        <v>503.84</v>
      </c>
      <c r="N39" s="37">
        <f t="shared" si="0"/>
        <v>285.2</v>
      </c>
      <c r="O39" s="35">
        <f t="shared" si="1"/>
        <v>0.68315151515151507</v>
      </c>
      <c r="P39" s="35">
        <f t="shared" si="2"/>
        <v>0.39850505050505047</v>
      </c>
    </row>
    <row r="40" spans="1:16" x14ac:dyDescent="0.2">
      <c r="A40" s="14" t="s">
        <v>259</v>
      </c>
      <c r="B40" s="7" t="s">
        <v>14</v>
      </c>
      <c r="C40" s="14">
        <v>396</v>
      </c>
      <c r="D40" s="14">
        <v>0</v>
      </c>
      <c r="E40" s="14">
        <v>396</v>
      </c>
      <c r="F40" s="14">
        <v>231</v>
      </c>
      <c r="G40" s="14">
        <v>0</v>
      </c>
      <c r="H40" s="14">
        <v>29.11</v>
      </c>
      <c r="I40" s="14">
        <v>190.16</v>
      </c>
      <c r="J40" s="14">
        <v>40.840000000000003</v>
      </c>
      <c r="K40" s="14">
        <v>205.84</v>
      </c>
      <c r="L40" s="14">
        <v>165</v>
      </c>
      <c r="M40" s="14">
        <v>161.05000000000001</v>
      </c>
      <c r="N40" s="37">
        <f t="shared" si="0"/>
        <v>29.109999999999985</v>
      </c>
      <c r="O40" s="35">
        <f t="shared" si="1"/>
        <v>0.82320346320346316</v>
      </c>
      <c r="P40" s="35">
        <f t="shared" si="2"/>
        <v>0.48020202020202019</v>
      </c>
    </row>
    <row r="41" spans="1:16" x14ac:dyDescent="0.2">
      <c r="A41" s="14" t="s">
        <v>333</v>
      </c>
      <c r="B41" s="7" t="s">
        <v>18</v>
      </c>
      <c r="C41" s="14">
        <v>0</v>
      </c>
      <c r="D41" s="14">
        <v>20000</v>
      </c>
      <c r="E41" s="14">
        <v>20000</v>
      </c>
      <c r="F41" s="14">
        <v>20000</v>
      </c>
      <c r="G41" s="14">
        <v>20000</v>
      </c>
      <c r="H41" s="14"/>
      <c r="I41" s="14">
        <v>0</v>
      </c>
      <c r="J41" s="14">
        <v>20000</v>
      </c>
      <c r="K41" s="14">
        <v>0</v>
      </c>
      <c r="L41" s="14">
        <v>0</v>
      </c>
      <c r="M41" s="14">
        <v>0</v>
      </c>
      <c r="N41" s="37">
        <f t="shared" si="0"/>
        <v>0</v>
      </c>
      <c r="O41" s="35">
        <f t="shared" si="1"/>
        <v>0</v>
      </c>
      <c r="P41" s="35">
        <f t="shared" si="2"/>
        <v>0</v>
      </c>
    </row>
    <row r="42" spans="1:16" x14ac:dyDescent="0.2">
      <c r="A42" s="14" t="s">
        <v>278</v>
      </c>
      <c r="B42" s="7" t="s">
        <v>276</v>
      </c>
      <c r="C42" s="14">
        <v>0</v>
      </c>
      <c r="D42" s="14">
        <v>8723</v>
      </c>
      <c r="E42" s="14">
        <v>8723</v>
      </c>
      <c r="F42" s="14">
        <v>8723</v>
      </c>
      <c r="G42" s="14">
        <v>0</v>
      </c>
      <c r="H42" s="14"/>
      <c r="I42" s="14">
        <v>8597</v>
      </c>
      <c r="J42" s="14">
        <v>126</v>
      </c>
      <c r="K42" s="14">
        <v>126</v>
      </c>
      <c r="L42" s="14">
        <v>0</v>
      </c>
      <c r="M42" s="14">
        <v>8597</v>
      </c>
      <c r="N42" s="37">
        <f t="shared" si="0"/>
        <v>0</v>
      </c>
      <c r="O42" s="35">
        <f t="shared" si="1"/>
        <v>0.98555542817837904</v>
      </c>
      <c r="P42" s="35">
        <f t="shared" si="2"/>
        <v>0.98555542817837904</v>
      </c>
    </row>
    <row r="43" spans="1:16" x14ac:dyDescent="0.2">
      <c r="A43" s="14" t="s">
        <v>279</v>
      </c>
      <c r="B43" s="7" t="s">
        <v>277</v>
      </c>
      <c r="C43" s="14">
        <v>0</v>
      </c>
      <c r="D43" s="14">
        <v>67</v>
      </c>
      <c r="E43" s="14">
        <v>67</v>
      </c>
      <c r="F43" s="14">
        <v>67</v>
      </c>
      <c r="G43" s="14">
        <v>0</v>
      </c>
      <c r="H43" s="14"/>
      <c r="I43" s="14">
        <v>67</v>
      </c>
      <c r="J43" s="14">
        <v>0</v>
      </c>
      <c r="K43" s="14">
        <v>0</v>
      </c>
      <c r="L43" s="14">
        <v>0</v>
      </c>
      <c r="M43" s="14">
        <v>67</v>
      </c>
      <c r="N43" s="37">
        <f t="shared" si="0"/>
        <v>0</v>
      </c>
      <c r="O43" s="35">
        <f t="shared" si="1"/>
        <v>1</v>
      </c>
      <c r="P43" s="35">
        <f t="shared" si="2"/>
        <v>1</v>
      </c>
    </row>
    <row r="44" spans="1:16" x14ac:dyDescent="0.2">
      <c r="A44" s="14" t="s">
        <v>337</v>
      </c>
      <c r="B44" s="7" t="s">
        <v>336</v>
      </c>
      <c r="C44" s="14">
        <v>0</v>
      </c>
      <c r="D44" s="14">
        <v>33492</v>
      </c>
      <c r="E44" s="14">
        <v>33492</v>
      </c>
      <c r="F44" s="14">
        <v>33492</v>
      </c>
      <c r="G44" s="14">
        <v>0</v>
      </c>
      <c r="H44" s="14"/>
      <c r="I44" s="14">
        <v>33491.83</v>
      </c>
      <c r="J44" s="14">
        <v>0.17</v>
      </c>
      <c r="K44" s="14">
        <v>0.17</v>
      </c>
      <c r="L44" s="14">
        <v>0</v>
      </c>
      <c r="M44" s="14">
        <v>0</v>
      </c>
      <c r="N44" s="37">
        <f t="shared" si="0"/>
        <v>33491.83</v>
      </c>
      <c r="O44" s="35">
        <f t="shared" si="1"/>
        <v>0.99999492416099367</v>
      </c>
      <c r="P44" s="35">
        <f t="shared" si="2"/>
        <v>0.99999492416099367</v>
      </c>
    </row>
    <row r="45" spans="1:16" x14ac:dyDescent="0.2">
      <c r="A45" s="14" t="s">
        <v>220</v>
      </c>
      <c r="B45" s="7" t="s">
        <v>65</v>
      </c>
      <c r="C45" s="14">
        <v>60000</v>
      </c>
      <c r="D45" s="14">
        <v>102000</v>
      </c>
      <c r="E45" s="14">
        <v>162000</v>
      </c>
      <c r="F45" s="14">
        <v>162000</v>
      </c>
      <c r="G45" s="14">
        <v>70000</v>
      </c>
      <c r="H45" s="14"/>
      <c r="I45" s="14">
        <v>75500</v>
      </c>
      <c r="J45" s="14">
        <v>86500</v>
      </c>
      <c r="K45" s="14">
        <v>16500</v>
      </c>
      <c r="L45" s="14">
        <v>0</v>
      </c>
      <c r="M45" s="14">
        <v>69000</v>
      </c>
      <c r="N45" s="37">
        <f t="shared" si="0"/>
        <v>6500</v>
      </c>
      <c r="O45" s="35">
        <f t="shared" si="1"/>
        <v>0.4660493827160494</v>
      </c>
      <c r="P45" s="35">
        <f t="shared" si="2"/>
        <v>0.4660493827160494</v>
      </c>
    </row>
    <row r="46" spans="1:16" x14ac:dyDescent="0.2">
      <c r="A46" s="14" t="s">
        <v>319</v>
      </c>
      <c r="B46" s="7" t="s">
        <v>318</v>
      </c>
      <c r="C46" s="14">
        <v>0</v>
      </c>
      <c r="D46" s="14">
        <v>4500</v>
      </c>
      <c r="E46" s="14">
        <v>4500</v>
      </c>
      <c r="F46" s="14">
        <v>4500</v>
      </c>
      <c r="G46" s="14">
        <v>0</v>
      </c>
      <c r="H46" s="14"/>
      <c r="I46" s="14">
        <v>4500</v>
      </c>
      <c r="J46" s="14">
        <v>0</v>
      </c>
      <c r="K46" s="14">
        <v>0</v>
      </c>
      <c r="L46" s="14">
        <v>0</v>
      </c>
      <c r="M46" s="14">
        <v>4500</v>
      </c>
      <c r="N46" s="37">
        <f t="shared" si="0"/>
        <v>0</v>
      </c>
      <c r="O46" s="35">
        <f t="shared" si="1"/>
        <v>1</v>
      </c>
      <c r="P46" s="35">
        <f t="shared" si="2"/>
        <v>1</v>
      </c>
    </row>
    <row r="47" spans="1:16" ht="31.5" x14ac:dyDescent="0.25">
      <c r="A47" s="52" t="s">
        <v>221</v>
      </c>
      <c r="B47" s="51" t="s">
        <v>244</v>
      </c>
      <c r="C47" s="85">
        <v>30920</v>
      </c>
      <c r="D47" s="85">
        <v>-30920</v>
      </c>
      <c r="E47" s="85">
        <v>0</v>
      </c>
      <c r="F47" s="85">
        <v>0</v>
      </c>
      <c r="G47" s="85">
        <v>0</v>
      </c>
      <c r="H47" s="85"/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f t="shared" si="0"/>
        <v>0</v>
      </c>
      <c r="O47" s="86">
        <v>0</v>
      </c>
      <c r="P47" s="86">
        <v>0</v>
      </c>
    </row>
    <row r="48" spans="1:16" x14ac:dyDescent="0.2">
      <c r="A48" s="11"/>
      <c r="B48" s="7" t="s">
        <v>7</v>
      </c>
      <c r="C48" s="14">
        <v>30920</v>
      </c>
      <c r="D48" s="14">
        <v>-30920</v>
      </c>
      <c r="E48" s="14">
        <v>0</v>
      </c>
      <c r="F48" s="14">
        <v>0</v>
      </c>
      <c r="G48" s="14">
        <v>0</v>
      </c>
      <c r="H48" s="14"/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37">
        <f t="shared" si="0"/>
        <v>0</v>
      </c>
      <c r="O48" s="35">
        <v>0</v>
      </c>
      <c r="P48" s="35">
        <v>0</v>
      </c>
    </row>
    <row r="49" spans="1:16" x14ac:dyDescent="0.2">
      <c r="A49" s="14" t="s">
        <v>222</v>
      </c>
      <c r="B49" s="7" t="s">
        <v>75</v>
      </c>
      <c r="C49" s="14">
        <v>30920</v>
      </c>
      <c r="D49" s="14">
        <v>-30920</v>
      </c>
      <c r="E49" s="14">
        <v>0</v>
      </c>
      <c r="F49" s="14">
        <v>0</v>
      </c>
      <c r="G49" s="14">
        <v>0</v>
      </c>
      <c r="H49" s="14"/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37">
        <f t="shared" si="0"/>
        <v>0</v>
      </c>
      <c r="O49" s="35">
        <v>0</v>
      </c>
      <c r="P49" s="35">
        <v>0</v>
      </c>
    </row>
    <row r="50" spans="1:16" ht="47.25" x14ac:dyDescent="0.25">
      <c r="A50" s="52" t="s">
        <v>223</v>
      </c>
      <c r="B50" s="51" t="s">
        <v>245</v>
      </c>
      <c r="C50" s="85">
        <v>34000</v>
      </c>
      <c r="D50" s="85">
        <v>14000</v>
      </c>
      <c r="E50" s="85">
        <v>48000</v>
      </c>
      <c r="F50" s="85">
        <v>48000</v>
      </c>
      <c r="G50" s="85">
        <v>0</v>
      </c>
      <c r="H50" s="85">
        <v>31000</v>
      </c>
      <c r="I50" s="85">
        <v>43000</v>
      </c>
      <c r="J50" s="85">
        <v>5000</v>
      </c>
      <c r="K50" s="85">
        <v>5000</v>
      </c>
      <c r="L50" s="85">
        <v>0</v>
      </c>
      <c r="M50" s="85">
        <v>12000</v>
      </c>
      <c r="N50" s="85">
        <f t="shared" si="0"/>
        <v>31000</v>
      </c>
      <c r="O50" s="86">
        <f t="shared" si="1"/>
        <v>0.89583333333333337</v>
      </c>
      <c r="P50" s="86">
        <f t="shared" si="2"/>
        <v>0.89583333333333337</v>
      </c>
    </row>
    <row r="51" spans="1:16" x14ac:dyDescent="0.2">
      <c r="A51" s="11"/>
      <c r="B51" s="7" t="s">
        <v>79</v>
      </c>
      <c r="C51" s="14">
        <v>34000</v>
      </c>
      <c r="D51" s="14">
        <v>9000</v>
      </c>
      <c r="E51" s="14">
        <v>43000</v>
      </c>
      <c r="F51" s="14">
        <v>43000</v>
      </c>
      <c r="G51" s="14">
        <v>0</v>
      </c>
      <c r="H51" s="14"/>
      <c r="I51" s="14">
        <v>38000</v>
      </c>
      <c r="J51" s="14">
        <v>5000</v>
      </c>
      <c r="K51" s="14">
        <v>5000</v>
      </c>
      <c r="L51" s="14">
        <v>0</v>
      </c>
      <c r="M51" s="14">
        <v>12000</v>
      </c>
      <c r="N51" s="37">
        <f t="shared" si="0"/>
        <v>26000</v>
      </c>
      <c r="O51" s="35">
        <f t="shared" si="1"/>
        <v>0.88372093023255816</v>
      </c>
      <c r="P51" s="35">
        <f t="shared" si="2"/>
        <v>0.88372093023255816</v>
      </c>
    </row>
    <row r="52" spans="1:16" x14ac:dyDescent="0.2">
      <c r="A52" s="14" t="s">
        <v>224</v>
      </c>
      <c r="B52" s="7" t="s">
        <v>65</v>
      </c>
      <c r="C52" s="14">
        <v>34000</v>
      </c>
      <c r="D52" s="14">
        <v>9000</v>
      </c>
      <c r="E52" s="14">
        <v>43000</v>
      </c>
      <c r="F52" s="14">
        <v>43000</v>
      </c>
      <c r="G52" s="14">
        <v>0</v>
      </c>
      <c r="H52" s="14">
        <v>26000</v>
      </c>
      <c r="I52" s="14">
        <v>38000</v>
      </c>
      <c r="J52" s="14">
        <v>5000</v>
      </c>
      <c r="K52" s="14">
        <v>5000</v>
      </c>
      <c r="L52" s="14">
        <v>0</v>
      </c>
      <c r="M52" s="14">
        <v>12000</v>
      </c>
      <c r="N52" s="37">
        <f t="shared" si="0"/>
        <v>26000</v>
      </c>
      <c r="O52" s="35">
        <f t="shared" si="1"/>
        <v>0.88372093023255816</v>
      </c>
      <c r="P52" s="35">
        <f t="shared" si="2"/>
        <v>0.88372093023255816</v>
      </c>
    </row>
    <row r="53" spans="1:16" ht="15.75" x14ac:dyDescent="0.25">
      <c r="A53" s="21"/>
      <c r="B53" s="7" t="s">
        <v>82</v>
      </c>
      <c r="C53" s="14">
        <v>0</v>
      </c>
      <c r="D53" s="14">
        <v>5000</v>
      </c>
      <c r="E53" s="14">
        <v>5000</v>
      </c>
      <c r="F53" s="14">
        <v>5000</v>
      </c>
      <c r="G53" s="14">
        <v>0</v>
      </c>
      <c r="H53" s="14"/>
      <c r="I53" s="14">
        <v>5000</v>
      </c>
      <c r="J53" s="14">
        <v>0</v>
      </c>
      <c r="K53" s="14">
        <v>0</v>
      </c>
      <c r="L53" s="14">
        <v>0</v>
      </c>
      <c r="M53" s="14">
        <v>0</v>
      </c>
      <c r="N53" s="37">
        <f t="shared" si="0"/>
        <v>5000</v>
      </c>
      <c r="O53" s="35">
        <f t="shared" si="1"/>
        <v>1</v>
      </c>
      <c r="P53" s="35">
        <f t="shared" si="2"/>
        <v>1</v>
      </c>
    </row>
    <row r="54" spans="1:16" x14ac:dyDescent="0.2">
      <c r="A54" s="14" t="s">
        <v>348</v>
      </c>
      <c r="B54" s="7" t="s">
        <v>318</v>
      </c>
      <c r="C54" s="14">
        <v>0</v>
      </c>
      <c r="D54" s="14">
        <v>5000</v>
      </c>
      <c r="E54" s="14">
        <v>5000</v>
      </c>
      <c r="F54" s="14">
        <v>5000</v>
      </c>
      <c r="G54" s="14">
        <v>0</v>
      </c>
      <c r="H54" s="14">
        <v>5000</v>
      </c>
      <c r="I54" s="14">
        <v>5000</v>
      </c>
      <c r="J54" s="14">
        <v>0</v>
      </c>
      <c r="K54" s="14">
        <v>0</v>
      </c>
      <c r="L54" s="14">
        <v>0</v>
      </c>
      <c r="M54" s="14">
        <v>0</v>
      </c>
      <c r="N54" s="37">
        <f t="shared" si="0"/>
        <v>5000</v>
      </c>
      <c r="O54" s="35">
        <f t="shared" si="1"/>
        <v>1</v>
      </c>
      <c r="P54" s="35">
        <f t="shared" si="2"/>
        <v>1</v>
      </c>
    </row>
    <row r="55" spans="1:16" ht="15.75" x14ac:dyDescent="0.25">
      <c r="A55" s="52" t="s">
        <v>344</v>
      </c>
      <c r="B55" s="49" t="s">
        <v>342</v>
      </c>
      <c r="C55" s="85">
        <v>0</v>
      </c>
      <c r="D55" s="85">
        <v>2750</v>
      </c>
      <c r="E55" s="85">
        <v>2750</v>
      </c>
      <c r="F55" s="85">
        <v>2750</v>
      </c>
      <c r="G55" s="85">
        <v>0</v>
      </c>
      <c r="H55" s="85"/>
      <c r="I55" s="85">
        <v>0</v>
      </c>
      <c r="J55" s="85">
        <v>2750</v>
      </c>
      <c r="K55" s="85">
        <v>2750</v>
      </c>
      <c r="L55" s="85">
        <v>0</v>
      </c>
      <c r="M55" s="85">
        <v>0</v>
      </c>
      <c r="N55" s="85">
        <f t="shared" si="0"/>
        <v>0</v>
      </c>
      <c r="O55" s="86">
        <f t="shared" si="1"/>
        <v>0</v>
      </c>
      <c r="P55" s="86">
        <f t="shared" si="2"/>
        <v>0</v>
      </c>
    </row>
    <row r="56" spans="1:16" x14ac:dyDescent="0.2">
      <c r="A56" s="11"/>
      <c r="B56" s="7" t="s">
        <v>7</v>
      </c>
      <c r="C56" s="14">
        <v>0</v>
      </c>
      <c r="D56" s="14">
        <v>2750</v>
      </c>
      <c r="E56" s="14">
        <v>2750</v>
      </c>
      <c r="F56" s="14">
        <v>2750</v>
      </c>
      <c r="G56" s="14">
        <v>0</v>
      </c>
      <c r="H56" s="14"/>
      <c r="I56" s="14">
        <v>0</v>
      </c>
      <c r="J56" s="14">
        <v>2750</v>
      </c>
      <c r="K56" s="14">
        <v>2750</v>
      </c>
      <c r="L56" s="14">
        <v>0</v>
      </c>
      <c r="M56" s="14">
        <v>0</v>
      </c>
      <c r="N56" s="37">
        <f t="shared" si="0"/>
        <v>0</v>
      </c>
      <c r="O56" s="35">
        <f t="shared" si="1"/>
        <v>0</v>
      </c>
      <c r="P56" s="35">
        <f t="shared" si="2"/>
        <v>0</v>
      </c>
    </row>
    <row r="57" spans="1:16" x14ac:dyDescent="0.2">
      <c r="A57" s="14" t="s">
        <v>345</v>
      </c>
      <c r="B57" s="7" t="s">
        <v>47</v>
      </c>
      <c r="C57" s="14">
        <v>0</v>
      </c>
      <c r="D57" s="14">
        <v>1724</v>
      </c>
      <c r="E57" s="14">
        <v>1724</v>
      </c>
      <c r="F57" s="14">
        <v>1724</v>
      </c>
      <c r="G57" s="14">
        <v>0</v>
      </c>
      <c r="H57" s="14"/>
      <c r="I57" s="14">
        <v>0</v>
      </c>
      <c r="J57" s="14">
        <v>1724</v>
      </c>
      <c r="K57" s="14">
        <v>1724</v>
      </c>
      <c r="L57" s="14">
        <v>0</v>
      </c>
      <c r="M57" s="14">
        <v>0</v>
      </c>
      <c r="N57" s="37">
        <f t="shared" si="0"/>
        <v>0</v>
      </c>
      <c r="O57" s="35">
        <f t="shared" si="1"/>
        <v>0</v>
      </c>
      <c r="P57" s="35">
        <f t="shared" si="2"/>
        <v>0</v>
      </c>
    </row>
    <row r="58" spans="1:16" x14ac:dyDescent="0.2">
      <c r="A58" s="14" t="s">
        <v>346</v>
      </c>
      <c r="B58" s="7" t="s">
        <v>59</v>
      </c>
      <c r="C58" s="14">
        <v>0</v>
      </c>
      <c r="D58" s="14">
        <v>776</v>
      </c>
      <c r="E58" s="14">
        <v>776</v>
      </c>
      <c r="F58" s="14">
        <v>776</v>
      </c>
      <c r="G58" s="14">
        <v>0</v>
      </c>
      <c r="H58" s="14"/>
      <c r="I58" s="14">
        <v>0</v>
      </c>
      <c r="J58" s="14">
        <v>776</v>
      </c>
      <c r="K58" s="14">
        <v>776</v>
      </c>
      <c r="L58" s="14">
        <v>0</v>
      </c>
      <c r="M58" s="14">
        <v>0</v>
      </c>
      <c r="N58" s="37">
        <f t="shared" si="0"/>
        <v>0</v>
      </c>
      <c r="O58" s="35">
        <f t="shared" si="1"/>
        <v>0</v>
      </c>
      <c r="P58" s="35">
        <f t="shared" si="2"/>
        <v>0</v>
      </c>
    </row>
    <row r="59" spans="1:16" x14ac:dyDescent="0.2">
      <c r="A59" s="14" t="s">
        <v>347</v>
      </c>
      <c r="B59" s="7" t="s">
        <v>299</v>
      </c>
      <c r="C59" s="14">
        <v>0</v>
      </c>
      <c r="D59" s="14">
        <v>250</v>
      </c>
      <c r="E59" s="14">
        <v>250</v>
      </c>
      <c r="F59" s="14">
        <v>250</v>
      </c>
      <c r="G59" s="14">
        <v>0</v>
      </c>
      <c r="H59" s="14"/>
      <c r="I59" s="14">
        <v>0</v>
      </c>
      <c r="J59" s="14">
        <v>250</v>
      </c>
      <c r="K59" s="14">
        <v>250</v>
      </c>
      <c r="L59" s="14">
        <v>0</v>
      </c>
      <c r="M59" s="14">
        <v>0</v>
      </c>
      <c r="N59" s="37">
        <f t="shared" si="0"/>
        <v>0</v>
      </c>
      <c r="O59" s="35">
        <f t="shared" si="1"/>
        <v>0</v>
      </c>
      <c r="P59" s="35">
        <f t="shared" si="2"/>
        <v>0</v>
      </c>
    </row>
    <row r="60" spans="1:16" ht="21" customHeight="1" x14ac:dyDescent="0.25">
      <c r="A60" s="40" t="s">
        <v>225</v>
      </c>
      <c r="B60" s="9" t="s">
        <v>246</v>
      </c>
      <c r="C60" s="17">
        <v>1000000</v>
      </c>
      <c r="D60" s="17">
        <v>-284005</v>
      </c>
      <c r="E60" s="17">
        <v>715995</v>
      </c>
      <c r="F60" s="17">
        <v>709710</v>
      </c>
      <c r="G60" s="17">
        <v>0</v>
      </c>
      <c r="H60" s="17">
        <v>225</v>
      </c>
      <c r="I60" s="17">
        <v>20222.810000000001</v>
      </c>
      <c r="J60" s="17">
        <v>689487.19</v>
      </c>
      <c r="K60" s="17">
        <v>695772.19</v>
      </c>
      <c r="L60" s="17">
        <v>6285</v>
      </c>
      <c r="M60" s="17">
        <v>11528.56</v>
      </c>
      <c r="N60" s="17">
        <f t="shared" si="0"/>
        <v>8694.2500000000018</v>
      </c>
      <c r="O60" s="80">
        <f t="shared" si="1"/>
        <v>2.8494469572078737E-2</v>
      </c>
      <c r="P60" s="80">
        <f t="shared" si="2"/>
        <v>2.8244345281740794E-2</v>
      </c>
    </row>
    <row r="61" spans="1:16" x14ac:dyDescent="0.2">
      <c r="A61" s="14"/>
      <c r="B61" s="7" t="s">
        <v>80</v>
      </c>
      <c r="C61" s="14">
        <v>1000000</v>
      </c>
      <c r="D61" s="14">
        <v>-284005</v>
      </c>
      <c r="E61" s="14">
        <v>715995</v>
      </c>
      <c r="F61" s="14">
        <v>709710</v>
      </c>
      <c r="G61" s="14">
        <v>0</v>
      </c>
      <c r="H61" s="14">
        <v>225</v>
      </c>
      <c r="I61" s="14">
        <v>20222.810000000001</v>
      </c>
      <c r="J61" s="14">
        <v>689487.19</v>
      </c>
      <c r="K61" s="14">
        <v>695772.19</v>
      </c>
      <c r="L61" s="14">
        <v>6285</v>
      </c>
      <c r="M61" s="14">
        <v>11528.56</v>
      </c>
      <c r="N61" s="37">
        <f t="shared" si="0"/>
        <v>8694.2500000000018</v>
      </c>
      <c r="O61" s="35">
        <f t="shared" si="1"/>
        <v>2.8494469572078737E-2</v>
      </c>
      <c r="P61" s="35">
        <f t="shared" si="2"/>
        <v>2.8244345281740794E-2</v>
      </c>
    </row>
    <row r="62" spans="1:16" x14ac:dyDescent="0.2">
      <c r="A62" s="14"/>
      <c r="B62" s="7" t="s">
        <v>81</v>
      </c>
      <c r="C62" s="14">
        <v>1000000</v>
      </c>
      <c r="D62" s="14">
        <v>-284005</v>
      </c>
      <c r="E62" s="14">
        <v>715995</v>
      </c>
      <c r="F62" s="14">
        <v>709710</v>
      </c>
      <c r="G62" s="14">
        <v>0</v>
      </c>
      <c r="H62" s="14">
        <v>225</v>
      </c>
      <c r="I62" s="14">
        <v>20222.810000000001</v>
      </c>
      <c r="J62" s="14">
        <v>689487.19</v>
      </c>
      <c r="K62" s="14">
        <v>695772.19</v>
      </c>
      <c r="L62" s="14">
        <v>6285</v>
      </c>
      <c r="M62" s="14">
        <v>11528.56</v>
      </c>
      <c r="N62" s="37">
        <f t="shared" si="0"/>
        <v>8694.2500000000018</v>
      </c>
      <c r="O62" s="35">
        <f t="shared" si="1"/>
        <v>2.8494469572078737E-2</v>
      </c>
      <c r="P62" s="35">
        <f t="shared" si="2"/>
        <v>2.8244345281740794E-2</v>
      </c>
    </row>
    <row r="63" spans="1:16" x14ac:dyDescent="0.2">
      <c r="A63" s="14"/>
      <c r="B63" s="7" t="s">
        <v>7</v>
      </c>
      <c r="C63" s="14">
        <v>981000</v>
      </c>
      <c r="D63" s="14">
        <v>-513714</v>
      </c>
      <c r="E63" s="14">
        <v>467286</v>
      </c>
      <c r="F63" s="14">
        <v>467286</v>
      </c>
      <c r="G63" s="14">
        <v>0</v>
      </c>
      <c r="H63" s="14"/>
      <c r="I63" s="14">
        <v>0</v>
      </c>
      <c r="J63" s="14">
        <v>467286</v>
      </c>
      <c r="K63" s="14">
        <v>467286</v>
      </c>
      <c r="L63" s="14">
        <v>0</v>
      </c>
      <c r="M63" s="14">
        <v>0</v>
      </c>
      <c r="N63" s="37">
        <f t="shared" si="0"/>
        <v>0</v>
      </c>
      <c r="O63" s="35">
        <f t="shared" si="1"/>
        <v>0</v>
      </c>
      <c r="P63" s="35">
        <f t="shared" si="2"/>
        <v>0</v>
      </c>
    </row>
    <row r="64" spans="1:16" x14ac:dyDescent="0.2">
      <c r="A64" s="14" t="s">
        <v>226</v>
      </c>
      <c r="B64" s="7" t="s">
        <v>74</v>
      </c>
      <c r="C64" s="14">
        <v>981000</v>
      </c>
      <c r="D64" s="14">
        <v>-513714</v>
      </c>
      <c r="E64" s="14">
        <v>467286</v>
      </c>
      <c r="F64" s="14">
        <v>467286</v>
      </c>
      <c r="G64" s="14">
        <v>0</v>
      </c>
      <c r="H64" s="14"/>
      <c r="I64" s="14">
        <v>0</v>
      </c>
      <c r="J64" s="14">
        <v>467286</v>
      </c>
      <c r="K64" s="14">
        <v>467286</v>
      </c>
      <c r="L64" s="14">
        <v>0</v>
      </c>
      <c r="M64" s="14">
        <v>0</v>
      </c>
      <c r="N64" s="37">
        <f t="shared" si="0"/>
        <v>0</v>
      </c>
      <c r="O64" s="35">
        <f t="shared" si="1"/>
        <v>0</v>
      </c>
      <c r="P64" s="35">
        <f t="shared" si="2"/>
        <v>0</v>
      </c>
    </row>
    <row r="65" spans="1:16" x14ac:dyDescent="0.2">
      <c r="A65" s="14"/>
      <c r="B65" s="7" t="s">
        <v>82</v>
      </c>
      <c r="C65" s="14">
        <v>19000</v>
      </c>
      <c r="D65" s="14">
        <v>229709</v>
      </c>
      <c r="E65" s="14">
        <v>248709</v>
      </c>
      <c r="F65" s="14">
        <v>242424</v>
      </c>
      <c r="G65" s="14">
        <v>0</v>
      </c>
      <c r="H65" s="14"/>
      <c r="I65" s="14">
        <v>20222.810000000001</v>
      </c>
      <c r="J65" s="14">
        <v>222201.19</v>
      </c>
      <c r="K65" s="14">
        <v>228486.19</v>
      </c>
      <c r="L65" s="14">
        <v>6285</v>
      </c>
      <c r="M65" s="14">
        <v>11528.56</v>
      </c>
      <c r="N65" s="37">
        <f t="shared" si="0"/>
        <v>8694.2500000000018</v>
      </c>
      <c r="O65" s="35">
        <f t="shared" si="1"/>
        <v>8.3419174669174673E-2</v>
      </c>
      <c r="P65" s="35">
        <f t="shared" si="2"/>
        <v>8.1311130678825463E-2</v>
      </c>
    </row>
    <row r="66" spans="1:16" x14ac:dyDescent="0.2">
      <c r="A66" s="14" t="s">
        <v>227</v>
      </c>
      <c r="B66" s="7" t="s">
        <v>18</v>
      </c>
      <c r="C66" s="14">
        <v>5000</v>
      </c>
      <c r="D66" s="14">
        <v>-3250</v>
      </c>
      <c r="E66" s="14">
        <v>1750</v>
      </c>
      <c r="F66" s="14">
        <v>0</v>
      </c>
      <c r="G66" s="14">
        <v>0</v>
      </c>
      <c r="H66" s="14"/>
      <c r="I66" s="14">
        <v>0</v>
      </c>
      <c r="J66" s="14">
        <v>0</v>
      </c>
      <c r="K66" s="14">
        <v>1750</v>
      </c>
      <c r="L66" s="14">
        <v>1750</v>
      </c>
      <c r="M66" s="14">
        <v>0</v>
      </c>
      <c r="N66" s="37">
        <f t="shared" si="0"/>
        <v>0</v>
      </c>
      <c r="O66" s="35">
        <v>0</v>
      </c>
      <c r="P66" s="35">
        <f t="shared" si="2"/>
        <v>0</v>
      </c>
    </row>
    <row r="67" spans="1:16" x14ac:dyDescent="0.2">
      <c r="A67" s="14" t="s">
        <v>321</v>
      </c>
      <c r="B67" s="7" t="s">
        <v>27</v>
      </c>
      <c r="C67" s="14">
        <v>0</v>
      </c>
      <c r="D67" s="14">
        <v>121000</v>
      </c>
      <c r="E67" s="14">
        <v>121000</v>
      </c>
      <c r="F67" s="14">
        <v>121000</v>
      </c>
      <c r="G67" s="14">
        <v>0</v>
      </c>
      <c r="H67" s="14"/>
      <c r="I67" s="14">
        <v>0</v>
      </c>
      <c r="J67" s="14">
        <v>121000</v>
      </c>
      <c r="K67" s="14">
        <v>121000</v>
      </c>
      <c r="L67" s="14">
        <v>0</v>
      </c>
      <c r="M67" s="14">
        <v>0</v>
      </c>
      <c r="N67" s="37">
        <f t="shared" si="0"/>
        <v>0</v>
      </c>
      <c r="O67" s="35">
        <f t="shared" si="1"/>
        <v>0</v>
      </c>
      <c r="P67" s="35">
        <f t="shared" si="2"/>
        <v>0</v>
      </c>
    </row>
    <row r="68" spans="1:16" x14ac:dyDescent="0.2">
      <c r="A68" s="14" t="s">
        <v>228</v>
      </c>
      <c r="B68" s="7" t="s">
        <v>28</v>
      </c>
      <c r="C68" s="14">
        <v>5000</v>
      </c>
      <c r="D68" s="14">
        <v>2039</v>
      </c>
      <c r="E68" s="14">
        <v>7039</v>
      </c>
      <c r="F68" s="14">
        <v>5379</v>
      </c>
      <c r="G68" s="14">
        <v>0</v>
      </c>
      <c r="H68" s="14">
        <v>225</v>
      </c>
      <c r="I68" s="14">
        <v>5379</v>
      </c>
      <c r="J68" s="14">
        <v>0</v>
      </c>
      <c r="K68" s="14">
        <v>1660</v>
      </c>
      <c r="L68" s="14">
        <v>1660</v>
      </c>
      <c r="M68" s="14">
        <v>5218</v>
      </c>
      <c r="N68" s="37">
        <f t="shared" si="0"/>
        <v>161</v>
      </c>
      <c r="O68" s="35">
        <f t="shared" si="1"/>
        <v>1</v>
      </c>
      <c r="P68" s="35">
        <f t="shared" si="2"/>
        <v>0.76417104702372496</v>
      </c>
    </row>
    <row r="69" spans="1:16" x14ac:dyDescent="0.2">
      <c r="A69" s="14" t="s">
        <v>229</v>
      </c>
      <c r="B69" s="7" t="s">
        <v>29</v>
      </c>
      <c r="C69" s="14">
        <v>3000</v>
      </c>
      <c r="D69" s="14">
        <v>-2175</v>
      </c>
      <c r="E69" s="14">
        <v>825</v>
      </c>
      <c r="F69" s="14">
        <v>525</v>
      </c>
      <c r="G69" s="14">
        <v>0</v>
      </c>
      <c r="H69" s="14"/>
      <c r="I69" s="14">
        <v>0</v>
      </c>
      <c r="J69" s="14">
        <v>525</v>
      </c>
      <c r="K69" s="14">
        <v>825</v>
      </c>
      <c r="L69" s="14">
        <v>300</v>
      </c>
      <c r="M69" s="14">
        <v>0</v>
      </c>
      <c r="N69" s="37">
        <f t="shared" si="0"/>
        <v>0</v>
      </c>
      <c r="O69" s="35">
        <f t="shared" si="1"/>
        <v>0</v>
      </c>
      <c r="P69" s="35">
        <f t="shared" si="2"/>
        <v>0</v>
      </c>
    </row>
    <row r="70" spans="1:16" x14ac:dyDescent="0.2">
      <c r="A70" s="14" t="s">
        <v>230</v>
      </c>
      <c r="B70" s="7" t="s">
        <v>31</v>
      </c>
      <c r="C70" s="14">
        <v>2500</v>
      </c>
      <c r="D70" s="14">
        <v>-1063</v>
      </c>
      <c r="E70" s="14">
        <v>1437</v>
      </c>
      <c r="F70" s="14">
        <v>312</v>
      </c>
      <c r="G70" s="14">
        <v>0</v>
      </c>
      <c r="H70" s="14"/>
      <c r="I70" s="14">
        <v>311.07</v>
      </c>
      <c r="J70" s="14">
        <v>0.93</v>
      </c>
      <c r="K70" s="14">
        <v>1125.93</v>
      </c>
      <c r="L70" s="14">
        <v>1125</v>
      </c>
      <c r="M70" s="14">
        <v>311.07</v>
      </c>
      <c r="N70" s="37">
        <f t="shared" si="0"/>
        <v>0</v>
      </c>
      <c r="O70" s="35">
        <f t="shared" si="1"/>
        <v>0.99701923076923071</v>
      </c>
      <c r="P70" s="35">
        <f t="shared" si="2"/>
        <v>0.21647181628392484</v>
      </c>
    </row>
    <row r="71" spans="1:16" x14ac:dyDescent="0.2">
      <c r="A71" s="14" t="s">
        <v>267</v>
      </c>
      <c r="B71" s="7" t="s">
        <v>36</v>
      </c>
      <c r="C71" s="14">
        <v>2500</v>
      </c>
      <c r="D71" s="14">
        <v>-1375</v>
      </c>
      <c r="E71" s="14">
        <v>1125</v>
      </c>
      <c r="F71" s="14">
        <v>0</v>
      </c>
      <c r="G71" s="14">
        <v>0</v>
      </c>
      <c r="H71" s="14"/>
      <c r="I71" s="14">
        <v>0</v>
      </c>
      <c r="J71" s="14">
        <v>0</v>
      </c>
      <c r="K71" s="14">
        <v>1125</v>
      </c>
      <c r="L71" s="14">
        <v>1125</v>
      </c>
      <c r="M71" s="14">
        <v>0</v>
      </c>
      <c r="N71" s="37">
        <f t="shared" si="0"/>
        <v>0</v>
      </c>
      <c r="O71" s="35">
        <v>0</v>
      </c>
      <c r="P71" s="35">
        <f t="shared" si="2"/>
        <v>0</v>
      </c>
    </row>
    <row r="72" spans="1:16" x14ac:dyDescent="0.2">
      <c r="A72" s="14" t="s">
        <v>324</v>
      </c>
      <c r="B72" s="7" t="s">
        <v>320</v>
      </c>
      <c r="C72" s="14">
        <v>0</v>
      </c>
      <c r="D72" s="14">
        <v>100000</v>
      </c>
      <c r="E72" s="14">
        <v>100000</v>
      </c>
      <c r="F72" s="14">
        <v>100000</v>
      </c>
      <c r="G72" s="14">
        <v>0</v>
      </c>
      <c r="H72" s="14"/>
      <c r="I72" s="14">
        <v>0</v>
      </c>
      <c r="J72" s="14">
        <v>100000</v>
      </c>
      <c r="K72" s="14">
        <v>100000</v>
      </c>
      <c r="L72" s="14">
        <v>0</v>
      </c>
      <c r="M72" s="14">
        <v>0</v>
      </c>
      <c r="N72" s="37">
        <f t="shared" si="0"/>
        <v>0</v>
      </c>
      <c r="O72" s="35">
        <f t="shared" si="1"/>
        <v>0</v>
      </c>
      <c r="P72" s="35">
        <f t="shared" si="2"/>
        <v>0</v>
      </c>
    </row>
    <row r="73" spans="1:16" x14ac:dyDescent="0.2">
      <c r="A73" s="14" t="s">
        <v>231</v>
      </c>
      <c r="B73" s="7" t="s">
        <v>42</v>
      </c>
      <c r="C73" s="14">
        <v>1000</v>
      </c>
      <c r="D73" s="14">
        <v>0</v>
      </c>
      <c r="E73" s="14">
        <v>1000</v>
      </c>
      <c r="F73" s="14">
        <v>675</v>
      </c>
      <c r="G73" s="14">
        <v>0</v>
      </c>
      <c r="H73" s="14"/>
      <c r="I73" s="14">
        <v>0</v>
      </c>
      <c r="J73" s="14">
        <v>675</v>
      </c>
      <c r="K73" s="14">
        <v>1000</v>
      </c>
      <c r="L73" s="14">
        <v>325</v>
      </c>
      <c r="M73" s="14">
        <v>0</v>
      </c>
      <c r="N73" s="37">
        <f t="shared" ref="N73:N80" si="3">I73-M73</f>
        <v>0</v>
      </c>
      <c r="O73" s="35">
        <f t="shared" ref="O73:O80" si="4">I73/F73</f>
        <v>0</v>
      </c>
      <c r="P73" s="35">
        <f t="shared" ref="P73:P80" si="5">I73/E73</f>
        <v>0</v>
      </c>
    </row>
    <row r="74" spans="1:16" x14ac:dyDescent="0.2">
      <c r="A74" s="14" t="s">
        <v>322</v>
      </c>
      <c r="B74" s="7" t="s">
        <v>48</v>
      </c>
      <c r="C74" s="14">
        <v>0</v>
      </c>
      <c r="D74" s="14">
        <v>535</v>
      </c>
      <c r="E74" s="14">
        <v>535</v>
      </c>
      <c r="F74" s="14">
        <v>535</v>
      </c>
      <c r="G74" s="14">
        <v>0</v>
      </c>
      <c r="H74" s="14"/>
      <c r="I74" s="14">
        <v>535</v>
      </c>
      <c r="J74" s="14">
        <v>0</v>
      </c>
      <c r="K74" s="14">
        <v>0</v>
      </c>
      <c r="L74" s="14">
        <v>0</v>
      </c>
      <c r="M74" s="14">
        <v>535</v>
      </c>
      <c r="N74" s="37">
        <f t="shared" si="3"/>
        <v>0</v>
      </c>
      <c r="O74" s="35">
        <f t="shared" si="4"/>
        <v>1</v>
      </c>
      <c r="P74" s="35">
        <f t="shared" si="5"/>
        <v>1</v>
      </c>
    </row>
    <row r="75" spans="1:16" x14ac:dyDescent="0.2">
      <c r="A75" s="14" t="s">
        <v>323</v>
      </c>
      <c r="B75" s="7" t="s">
        <v>62</v>
      </c>
      <c r="C75" s="14">
        <v>0</v>
      </c>
      <c r="D75" s="14">
        <v>13998</v>
      </c>
      <c r="E75" s="14">
        <v>13998</v>
      </c>
      <c r="F75" s="14">
        <v>13998</v>
      </c>
      <c r="G75" s="14">
        <v>0</v>
      </c>
      <c r="H75" s="14"/>
      <c r="I75" s="14">
        <v>13997.74</v>
      </c>
      <c r="J75" s="14">
        <v>0.26</v>
      </c>
      <c r="K75" s="14">
        <v>0.26</v>
      </c>
      <c r="L75" s="14">
        <v>0</v>
      </c>
      <c r="M75" s="14">
        <v>5464.49</v>
      </c>
      <c r="N75" s="37">
        <f t="shared" si="3"/>
        <v>8533.25</v>
      </c>
      <c r="O75" s="35">
        <f t="shared" si="4"/>
        <v>0.99998142591798822</v>
      </c>
      <c r="P75" s="35">
        <f t="shared" si="5"/>
        <v>0.99998142591798822</v>
      </c>
    </row>
    <row r="76" spans="1:16" ht="15.75" x14ac:dyDescent="0.25">
      <c r="A76" s="40" t="s">
        <v>232</v>
      </c>
      <c r="B76" s="9" t="s">
        <v>83</v>
      </c>
      <c r="C76" s="17">
        <v>1922500</v>
      </c>
      <c r="D76" s="17">
        <v>160000</v>
      </c>
      <c r="E76" s="17">
        <v>2082500</v>
      </c>
      <c r="F76" s="17">
        <v>2082500</v>
      </c>
      <c r="G76" s="17">
        <v>0</v>
      </c>
      <c r="H76" s="17"/>
      <c r="I76" s="17">
        <v>1922500</v>
      </c>
      <c r="J76" s="17">
        <v>160000</v>
      </c>
      <c r="K76" s="17">
        <v>160000</v>
      </c>
      <c r="L76" s="17">
        <v>0</v>
      </c>
      <c r="M76" s="17">
        <v>1922500</v>
      </c>
      <c r="N76" s="17">
        <f t="shared" si="3"/>
        <v>0</v>
      </c>
      <c r="O76" s="80">
        <f t="shared" si="4"/>
        <v>0.92316926770708285</v>
      </c>
      <c r="P76" s="80">
        <f t="shared" si="5"/>
        <v>0.92316926770708285</v>
      </c>
    </row>
    <row r="77" spans="1:16" x14ac:dyDescent="0.2">
      <c r="A77" s="11"/>
      <c r="B77" s="7" t="s">
        <v>84</v>
      </c>
      <c r="C77" s="14">
        <v>1922500</v>
      </c>
      <c r="D77" s="14">
        <v>160000</v>
      </c>
      <c r="E77" s="14">
        <v>2082500</v>
      </c>
      <c r="F77" s="14">
        <v>2082500</v>
      </c>
      <c r="G77" s="14">
        <v>0</v>
      </c>
      <c r="H77" s="14"/>
      <c r="I77" s="14">
        <v>1922500</v>
      </c>
      <c r="J77" s="14">
        <v>160000</v>
      </c>
      <c r="K77" s="14">
        <v>160000</v>
      </c>
      <c r="L77" s="14">
        <v>0</v>
      </c>
      <c r="M77" s="14">
        <v>1922500</v>
      </c>
      <c r="N77" s="37">
        <f t="shared" si="3"/>
        <v>0</v>
      </c>
      <c r="O77" s="35">
        <f t="shared" si="4"/>
        <v>0.92316926770708285</v>
      </c>
      <c r="P77" s="35">
        <f t="shared" si="5"/>
        <v>0.92316926770708285</v>
      </c>
    </row>
    <row r="78" spans="1:16" x14ac:dyDescent="0.2">
      <c r="A78" s="34"/>
      <c r="B78" s="7" t="s">
        <v>85</v>
      </c>
      <c r="C78" s="14">
        <v>1922500</v>
      </c>
      <c r="D78" s="14">
        <v>160000</v>
      </c>
      <c r="E78" s="14">
        <v>2082500</v>
      </c>
      <c r="F78" s="14">
        <v>2082500</v>
      </c>
      <c r="G78" s="14">
        <v>0</v>
      </c>
      <c r="H78" s="14"/>
      <c r="I78" s="14">
        <v>1922500</v>
      </c>
      <c r="J78" s="14">
        <v>160000</v>
      </c>
      <c r="K78" s="14">
        <v>160000</v>
      </c>
      <c r="L78" s="14">
        <v>0</v>
      </c>
      <c r="M78" s="14">
        <v>1922500</v>
      </c>
      <c r="N78" s="37">
        <f t="shared" si="3"/>
        <v>0</v>
      </c>
      <c r="O78" s="35">
        <f t="shared" si="4"/>
        <v>0.92316926770708285</v>
      </c>
      <c r="P78" s="35">
        <f t="shared" si="5"/>
        <v>0.92316926770708285</v>
      </c>
    </row>
    <row r="79" spans="1:16" ht="15.75" x14ac:dyDescent="0.25">
      <c r="A79" s="21"/>
      <c r="B79" s="7" t="s">
        <v>86</v>
      </c>
      <c r="C79" s="14">
        <v>1922500</v>
      </c>
      <c r="D79" s="14">
        <v>160000</v>
      </c>
      <c r="E79" s="14">
        <v>2082500</v>
      </c>
      <c r="F79" s="14">
        <v>2082500</v>
      </c>
      <c r="G79" s="14">
        <v>0</v>
      </c>
      <c r="H79" s="14"/>
      <c r="I79" s="14">
        <v>1922500</v>
      </c>
      <c r="J79" s="14">
        <v>160000</v>
      </c>
      <c r="K79" s="14">
        <v>160000</v>
      </c>
      <c r="L79" s="14">
        <v>0</v>
      </c>
      <c r="M79" s="14">
        <v>1922500</v>
      </c>
      <c r="N79" s="37">
        <f t="shared" si="3"/>
        <v>0</v>
      </c>
      <c r="O79" s="35">
        <f t="shared" si="4"/>
        <v>0.92316926770708285</v>
      </c>
      <c r="P79" s="35">
        <f t="shared" si="5"/>
        <v>0.92316926770708285</v>
      </c>
    </row>
    <row r="80" spans="1:16" x14ac:dyDescent="0.2">
      <c r="A80" s="15" t="s">
        <v>233</v>
      </c>
      <c r="B80" s="12" t="s">
        <v>65</v>
      </c>
      <c r="C80" s="15">
        <v>1922500</v>
      </c>
      <c r="D80" s="15">
        <v>160000</v>
      </c>
      <c r="E80" s="15">
        <v>2082500</v>
      </c>
      <c r="F80" s="15">
        <v>2082500</v>
      </c>
      <c r="G80" s="15">
        <v>0</v>
      </c>
      <c r="H80" s="15"/>
      <c r="I80" s="15">
        <v>1922500</v>
      </c>
      <c r="J80" s="15">
        <v>160000</v>
      </c>
      <c r="K80" s="15">
        <v>160000</v>
      </c>
      <c r="L80" s="15">
        <v>0</v>
      </c>
      <c r="M80" s="15">
        <v>1922500</v>
      </c>
      <c r="N80" s="38">
        <f t="shared" si="3"/>
        <v>0</v>
      </c>
      <c r="O80" s="36">
        <f t="shared" si="4"/>
        <v>0.92316926770708285</v>
      </c>
      <c r="P80" s="36">
        <f t="shared" si="5"/>
        <v>0.92316926770708285</v>
      </c>
    </row>
    <row r="85" spans="1:1" ht="15.75" x14ac:dyDescent="0.25">
      <c r="A85" s="32" t="s">
        <v>274</v>
      </c>
    </row>
  </sheetData>
  <mergeCells count="19">
    <mergeCell ref="E4:E6"/>
    <mergeCell ref="F4:F6"/>
    <mergeCell ref="G4:G6"/>
    <mergeCell ref="N4:N5"/>
    <mergeCell ref="O4:O5"/>
    <mergeCell ref="P4:P5"/>
    <mergeCell ref="A1:P1"/>
    <mergeCell ref="A2:P2"/>
    <mergeCell ref="A3:P3"/>
    <mergeCell ref="H4:H6"/>
    <mergeCell ref="I4:I6"/>
    <mergeCell ref="J4:J6"/>
    <mergeCell ref="K4:K6"/>
    <mergeCell ref="L4:L6"/>
    <mergeCell ref="M4:M6"/>
    <mergeCell ref="A4:A6"/>
    <mergeCell ref="B4:B6"/>
    <mergeCell ref="C4:C6"/>
    <mergeCell ref="D4:D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JULIO 2021</vt:lpstr>
      <vt:lpstr>EJECUCIÓN DE INV JULIO 2021</vt:lpstr>
      <vt:lpstr>'EJECUCIÓN DE FUN JULIO 2021'!Títulos_a_imprimir</vt:lpstr>
      <vt:lpstr>'EJECUCIÓN DE INV JULIO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2021-08-02T17:05:22Z</cp:lastPrinted>
  <dcterms:created xsi:type="dcterms:W3CDTF">2019-09-04T18:17:37Z</dcterms:created>
  <dcterms:modified xsi:type="dcterms:W3CDTF">2021-08-02T17:12:04Z</dcterms:modified>
</cp:coreProperties>
</file>