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ivera\Documents\CARPETA 2021\INFORME EJECUCIÓN PRESUP. ENERO-DIC 2021 WEB\INFORME PAG WEB 2021\"/>
    </mc:Choice>
  </mc:AlternateContent>
  <bookViews>
    <workbookView xWindow="0" yWindow="0" windowWidth="7470" windowHeight="2100" tabRatio="965" activeTab="1"/>
  </bookViews>
  <sheets>
    <sheet name="EJECUCIÓN DE FUN JUNIO 2021" sheetId="48" r:id="rId1"/>
    <sheet name="EJECUCIÓN DE INV JUNIO 2021" sheetId="49" r:id="rId2"/>
  </sheets>
  <definedNames>
    <definedName name="_xlnm.Print_Titles" localSheetId="0">'EJECUCIÓN DE FUN JUNIO 2021'!$4:$7</definedName>
    <definedName name="_xlnm.Print_Titles" localSheetId="1">'EJECUCIÓN DE INV JUNIO 2021'!$4:$7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49" l="1"/>
  <c r="P10" i="49"/>
  <c r="P11" i="49"/>
  <c r="P12" i="49"/>
  <c r="P13" i="49"/>
  <c r="P14" i="49"/>
  <c r="P15" i="49"/>
  <c r="P16" i="49"/>
  <c r="P17" i="49"/>
  <c r="P18" i="49"/>
  <c r="P19" i="49"/>
  <c r="P20" i="49"/>
  <c r="P21" i="49"/>
  <c r="P22" i="49"/>
  <c r="P23" i="49"/>
  <c r="P24" i="49"/>
  <c r="P25" i="49"/>
  <c r="P26" i="49"/>
  <c r="P27" i="49"/>
  <c r="P28" i="49"/>
  <c r="P29" i="49"/>
  <c r="P30" i="49"/>
  <c r="P31" i="49"/>
  <c r="P33" i="49"/>
  <c r="P34" i="49"/>
  <c r="P35" i="49"/>
  <c r="P36" i="49"/>
  <c r="P37" i="49"/>
  <c r="P38" i="49"/>
  <c r="P39" i="49"/>
  <c r="P40" i="49"/>
  <c r="P41" i="49"/>
  <c r="P42" i="49"/>
  <c r="P43" i="49"/>
  <c r="P44" i="49"/>
  <c r="P45" i="49"/>
  <c r="P46" i="49"/>
  <c r="P50" i="49"/>
  <c r="P51" i="49"/>
  <c r="P52" i="49"/>
  <c r="P53" i="49"/>
  <c r="P54" i="49"/>
  <c r="P55" i="49"/>
  <c r="P56" i="49"/>
  <c r="P57" i="49"/>
  <c r="P58" i="49"/>
  <c r="P59" i="49"/>
  <c r="P60" i="49"/>
  <c r="P61" i="49"/>
  <c r="P62" i="49"/>
  <c r="P63" i="49"/>
  <c r="P64" i="49"/>
  <c r="P65" i="49"/>
  <c r="P66" i="49"/>
  <c r="P67" i="49"/>
  <c r="P68" i="49"/>
  <c r="P69" i="49"/>
  <c r="P70" i="49"/>
  <c r="P71" i="49"/>
  <c r="P72" i="49"/>
  <c r="P73" i="49"/>
  <c r="P8" i="49"/>
  <c r="O73" i="49"/>
  <c r="O9" i="49"/>
  <c r="O10" i="49"/>
  <c r="O11" i="49"/>
  <c r="O12" i="49"/>
  <c r="O13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50" i="49"/>
  <c r="O51" i="49"/>
  <c r="O52" i="49"/>
  <c r="O53" i="49"/>
  <c r="O54" i="49"/>
  <c r="O55" i="49"/>
  <c r="O56" i="49"/>
  <c r="O57" i="49"/>
  <c r="O58" i="49"/>
  <c r="O60" i="49"/>
  <c r="O61" i="49"/>
  <c r="O63" i="49"/>
  <c r="O65" i="49"/>
  <c r="O66" i="49"/>
  <c r="O67" i="49"/>
  <c r="O68" i="49"/>
  <c r="O69" i="49"/>
  <c r="O70" i="49"/>
  <c r="O71" i="49"/>
  <c r="O72" i="49"/>
  <c r="O8" i="49"/>
  <c r="N9" i="49"/>
  <c r="N10" i="49"/>
  <c r="N11" i="49"/>
  <c r="N12" i="49"/>
  <c r="N13" i="49"/>
  <c r="N14" i="49"/>
  <c r="N15" i="49"/>
  <c r="N16" i="49"/>
  <c r="N17" i="49"/>
  <c r="N18" i="49"/>
  <c r="N19" i="49"/>
  <c r="N20" i="49"/>
  <c r="N21" i="49"/>
  <c r="N22" i="49"/>
  <c r="N23" i="49"/>
  <c r="N24" i="49"/>
  <c r="N25" i="49"/>
  <c r="N26" i="49"/>
  <c r="N27" i="49"/>
  <c r="N28" i="49"/>
  <c r="N29" i="49"/>
  <c r="N30" i="49"/>
  <c r="N31" i="49"/>
  <c r="N32" i="49"/>
  <c r="N33" i="49"/>
  <c r="N34" i="49"/>
  <c r="N35" i="49"/>
  <c r="N36" i="49"/>
  <c r="N37" i="49"/>
  <c r="N38" i="49"/>
  <c r="N39" i="49"/>
  <c r="N40" i="49"/>
  <c r="N41" i="49"/>
  <c r="N42" i="49"/>
  <c r="N43" i="49"/>
  <c r="N44" i="49"/>
  <c r="N45" i="49"/>
  <c r="N46" i="49"/>
  <c r="N47" i="49"/>
  <c r="N48" i="49"/>
  <c r="N49" i="49"/>
  <c r="N50" i="49"/>
  <c r="N51" i="49"/>
  <c r="N52" i="49"/>
  <c r="N53" i="49"/>
  <c r="N54" i="49"/>
  <c r="N55" i="49"/>
  <c r="N56" i="49"/>
  <c r="N57" i="49"/>
  <c r="N58" i="49"/>
  <c r="N59" i="49"/>
  <c r="N60" i="49"/>
  <c r="N61" i="49"/>
  <c r="N62" i="49"/>
  <c r="N63" i="49"/>
  <c r="N64" i="49"/>
  <c r="N65" i="49"/>
  <c r="N66" i="49"/>
  <c r="N67" i="49"/>
  <c r="N68" i="49"/>
  <c r="N69" i="49"/>
  <c r="N70" i="49"/>
  <c r="N71" i="49"/>
  <c r="N72" i="49"/>
  <c r="N73" i="49"/>
  <c r="N8" i="49"/>
  <c r="P9" i="48" l="1"/>
  <c r="P10" i="48"/>
  <c r="P11" i="48"/>
  <c r="P12" i="48"/>
  <c r="P13" i="48"/>
  <c r="P14" i="48"/>
  <c r="P15" i="48"/>
  <c r="P16" i="48"/>
  <c r="P17" i="48"/>
  <c r="P18" i="48"/>
  <c r="P19" i="48"/>
  <c r="P20" i="48"/>
  <c r="P21" i="48"/>
  <c r="P22" i="48"/>
  <c r="P23" i="48"/>
  <c r="P24" i="48"/>
  <c r="P25" i="48"/>
  <c r="P26" i="48"/>
  <c r="P27" i="48"/>
  <c r="P28" i="48"/>
  <c r="P29" i="48"/>
  <c r="P30" i="48"/>
  <c r="P31" i="48"/>
  <c r="P32" i="48"/>
  <c r="P33" i="48"/>
  <c r="P34" i="48"/>
  <c r="P35" i="48"/>
  <c r="P36" i="48"/>
  <c r="P37" i="48"/>
  <c r="P38" i="48"/>
  <c r="P39" i="48"/>
  <c r="P40" i="48"/>
  <c r="P41" i="48"/>
  <c r="P42" i="48"/>
  <c r="P43" i="48"/>
  <c r="P44" i="48"/>
  <c r="P45" i="48"/>
  <c r="P46" i="48"/>
  <c r="P47" i="48"/>
  <c r="P48" i="48"/>
  <c r="P49" i="48"/>
  <c r="P50" i="48"/>
  <c r="P51" i="48"/>
  <c r="P52" i="48"/>
  <c r="P53" i="48"/>
  <c r="P54" i="48"/>
  <c r="P55" i="48"/>
  <c r="P56" i="48"/>
  <c r="P57" i="48"/>
  <c r="P58" i="48"/>
  <c r="P59" i="48"/>
  <c r="P60" i="48"/>
  <c r="P61" i="48"/>
  <c r="P62" i="48"/>
  <c r="P63" i="48"/>
  <c r="P64" i="48"/>
  <c r="P65" i="48"/>
  <c r="P66" i="48"/>
  <c r="P67" i="48"/>
  <c r="P68" i="48"/>
  <c r="P69" i="48"/>
  <c r="P70" i="48"/>
  <c r="P71" i="48"/>
  <c r="P72" i="48"/>
  <c r="P73" i="48"/>
  <c r="P74" i="48"/>
  <c r="P75" i="48"/>
  <c r="P76" i="48"/>
  <c r="P77" i="48"/>
  <c r="P78" i="48"/>
  <c r="P79" i="48"/>
  <c r="P80" i="48"/>
  <c r="P81" i="48"/>
  <c r="P82" i="48"/>
  <c r="P83" i="48"/>
  <c r="P84" i="48"/>
  <c r="P85" i="48"/>
  <c r="P86" i="48"/>
  <c r="P87" i="48"/>
  <c r="P88" i="48"/>
  <c r="P89" i="48"/>
  <c r="P90" i="48"/>
  <c r="P91" i="48"/>
  <c r="P92" i="48"/>
  <c r="P93" i="48"/>
  <c r="P94" i="48"/>
  <c r="P95" i="48"/>
  <c r="P96" i="48"/>
  <c r="P97" i="48"/>
  <c r="P98" i="48"/>
  <c r="P99" i="48"/>
  <c r="P100" i="48"/>
  <c r="P101" i="48"/>
  <c r="P102" i="48"/>
  <c r="P103" i="48"/>
  <c r="P104" i="48"/>
  <c r="P105" i="48"/>
  <c r="P106" i="48"/>
  <c r="P107" i="48"/>
  <c r="P108" i="48"/>
  <c r="P109" i="48"/>
  <c r="P110" i="48"/>
  <c r="P111" i="48"/>
  <c r="P112" i="48"/>
  <c r="P113" i="48"/>
  <c r="P114" i="48"/>
  <c r="P115" i="48"/>
  <c r="P116" i="48"/>
  <c r="P117" i="48"/>
  <c r="P118" i="48"/>
  <c r="P119" i="48"/>
  <c r="P120" i="48"/>
  <c r="P121" i="48"/>
  <c r="P122" i="48"/>
  <c r="P123" i="48"/>
  <c r="P124" i="48"/>
  <c r="P125" i="48"/>
  <c r="P126" i="48"/>
  <c r="P127" i="48"/>
  <c r="P128" i="48"/>
  <c r="P129" i="48"/>
  <c r="P130" i="48"/>
  <c r="P131" i="48"/>
  <c r="P132" i="48"/>
  <c r="P133" i="48"/>
  <c r="P134" i="48"/>
  <c r="P135" i="48"/>
  <c r="P136" i="48"/>
  <c r="P137" i="48"/>
  <c r="P8" i="48"/>
  <c r="O9" i="48"/>
  <c r="O10" i="48"/>
  <c r="O11" i="48"/>
  <c r="O12" i="48"/>
  <c r="O13" i="48"/>
  <c r="O14" i="48"/>
  <c r="O15" i="48"/>
  <c r="O16" i="48"/>
  <c r="O17" i="48"/>
  <c r="O18" i="48"/>
  <c r="O19" i="48"/>
  <c r="O20" i="48"/>
  <c r="O21" i="48"/>
  <c r="O22" i="48"/>
  <c r="O23" i="48"/>
  <c r="O24" i="48"/>
  <c r="O25" i="48"/>
  <c r="O26" i="48"/>
  <c r="O27" i="48"/>
  <c r="O28" i="48"/>
  <c r="O29" i="48"/>
  <c r="O30" i="48"/>
  <c r="O31" i="48"/>
  <c r="O32" i="48"/>
  <c r="O33" i="48"/>
  <c r="O34" i="48"/>
  <c r="O35" i="48"/>
  <c r="O38" i="48"/>
  <c r="O39" i="48"/>
  <c r="O40" i="48"/>
  <c r="O41" i="48"/>
  <c r="O42" i="48"/>
  <c r="O43" i="48"/>
  <c r="O44" i="48"/>
  <c r="O45" i="48"/>
  <c r="O46" i="48"/>
  <c r="O47" i="48"/>
  <c r="O48" i="48"/>
  <c r="O49" i="48"/>
  <c r="O50" i="48"/>
  <c r="O51" i="48"/>
  <c r="O52" i="48"/>
  <c r="O53" i="48"/>
  <c r="O54" i="48"/>
  <c r="O55" i="48"/>
  <c r="O56" i="48"/>
  <c r="O57" i="48"/>
  <c r="O58" i="48"/>
  <c r="O59" i="48"/>
  <c r="O60" i="48"/>
  <c r="O61" i="48"/>
  <c r="O62" i="48"/>
  <c r="O63" i="48"/>
  <c r="O64" i="48"/>
  <c r="O65" i="48"/>
  <c r="O66" i="48"/>
  <c r="O67" i="48"/>
  <c r="O68" i="48"/>
  <c r="O69" i="48"/>
  <c r="O70" i="48"/>
  <c r="O71" i="48"/>
  <c r="O72" i="48"/>
  <c r="O73" i="48"/>
  <c r="O74" i="48"/>
  <c r="O75" i="48"/>
  <c r="O76" i="48"/>
  <c r="O77" i="48"/>
  <c r="O78" i="48"/>
  <c r="O79" i="48"/>
  <c r="O80" i="48"/>
  <c r="O81" i="48"/>
  <c r="O82" i="48"/>
  <c r="O83" i="48"/>
  <c r="O84" i="48"/>
  <c r="O85" i="48"/>
  <c r="O86" i="48"/>
  <c r="O87" i="48"/>
  <c r="O88" i="48"/>
  <c r="O89" i="48"/>
  <c r="O90" i="48"/>
  <c r="O91" i="48"/>
  <c r="O92" i="48"/>
  <c r="O93" i="48"/>
  <c r="O94" i="48"/>
  <c r="O95" i="48"/>
  <c r="O96" i="48"/>
  <c r="O97" i="48"/>
  <c r="O98" i="48"/>
  <c r="O99" i="48"/>
  <c r="O100" i="48"/>
  <c r="O101" i="48"/>
  <c r="O102" i="48"/>
  <c r="O103" i="48"/>
  <c r="O104" i="48"/>
  <c r="O105" i="48"/>
  <c r="O106" i="48"/>
  <c r="O107" i="48"/>
  <c r="O108" i="48"/>
  <c r="O109" i="48"/>
  <c r="O110" i="48"/>
  <c r="O111" i="48"/>
  <c r="O112" i="48"/>
  <c r="O113" i="48"/>
  <c r="O114" i="48"/>
  <c r="O115" i="48"/>
  <c r="O116" i="48"/>
  <c r="O117" i="48"/>
  <c r="O118" i="48"/>
  <c r="O119" i="48"/>
  <c r="O120" i="48"/>
  <c r="O121" i="48"/>
  <c r="O122" i="48"/>
  <c r="O123" i="48"/>
  <c r="O124" i="48"/>
  <c r="O125" i="48"/>
  <c r="O126" i="48"/>
  <c r="O127" i="48"/>
  <c r="O128" i="48"/>
  <c r="O129" i="48"/>
  <c r="O130" i="48"/>
  <c r="O131" i="48"/>
  <c r="O132" i="48"/>
  <c r="O133" i="48"/>
  <c r="O134" i="48"/>
  <c r="O135" i="48"/>
  <c r="O136" i="48"/>
  <c r="O137" i="48"/>
  <c r="O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2" i="48"/>
  <c r="N23" i="48"/>
  <c r="N24" i="48"/>
  <c r="N25" i="48"/>
  <c r="N26" i="48"/>
  <c r="N27" i="48"/>
  <c r="N28" i="48"/>
  <c r="N29" i="48"/>
  <c r="N30" i="48"/>
  <c r="N31" i="48"/>
  <c r="N32" i="48"/>
  <c r="N33" i="48"/>
  <c r="N34" i="48"/>
  <c r="N35" i="48"/>
  <c r="N36" i="48"/>
  <c r="N37" i="48"/>
  <c r="N38" i="48"/>
  <c r="N39" i="48"/>
  <c r="N40" i="48"/>
  <c r="N41" i="48"/>
  <c r="N42" i="48"/>
  <c r="N43" i="48"/>
  <c r="N44" i="48"/>
  <c r="N45" i="48"/>
  <c r="N46" i="48"/>
  <c r="N47" i="48"/>
  <c r="N48" i="48"/>
  <c r="N49" i="48"/>
  <c r="N50" i="48"/>
  <c r="N51" i="48"/>
  <c r="N52" i="48"/>
  <c r="N53" i="48"/>
  <c r="N54" i="48"/>
  <c r="N55" i="48"/>
  <c r="N56" i="48"/>
  <c r="N57" i="48"/>
  <c r="N58" i="48"/>
  <c r="N59" i="48"/>
  <c r="N60" i="48"/>
  <c r="N61" i="48"/>
  <c r="N62" i="48"/>
  <c r="N63" i="48"/>
  <c r="N64" i="48"/>
  <c r="N65" i="48"/>
  <c r="N66" i="48"/>
  <c r="N67" i="48"/>
  <c r="N68" i="48"/>
  <c r="N69" i="48"/>
  <c r="N70" i="48"/>
  <c r="N71" i="48"/>
  <c r="N72" i="48"/>
  <c r="N73" i="48"/>
  <c r="N74" i="48"/>
  <c r="N75" i="48"/>
  <c r="N76" i="48"/>
  <c r="N77" i="48"/>
  <c r="N78" i="48"/>
  <c r="N79" i="48"/>
  <c r="N80" i="48"/>
  <c r="N81" i="48"/>
  <c r="N82" i="48"/>
  <c r="N83" i="48"/>
  <c r="N84" i="48"/>
  <c r="N85" i="48"/>
  <c r="N86" i="48"/>
  <c r="N87" i="48"/>
  <c r="N88" i="48"/>
  <c r="N89" i="48"/>
  <c r="N90" i="48"/>
  <c r="N91" i="48"/>
  <c r="N92" i="48"/>
  <c r="N93" i="48"/>
  <c r="N94" i="48"/>
  <c r="N95" i="48"/>
  <c r="N96" i="48"/>
  <c r="N97" i="48"/>
  <c r="N98" i="48"/>
  <c r="N99" i="48"/>
  <c r="N100" i="48"/>
  <c r="N101" i="48"/>
  <c r="N102" i="48"/>
  <c r="N103" i="48"/>
  <c r="N104" i="48"/>
  <c r="N105" i="48"/>
  <c r="N106" i="48"/>
  <c r="N107" i="48"/>
  <c r="N108" i="48"/>
  <c r="N109" i="48"/>
  <c r="N110" i="48"/>
  <c r="N111" i="48"/>
  <c r="N112" i="48"/>
  <c r="N113" i="48"/>
  <c r="N114" i="48"/>
  <c r="N115" i="48"/>
  <c r="N116" i="48"/>
  <c r="N117" i="48"/>
  <c r="N118" i="48"/>
  <c r="N119" i="48"/>
  <c r="N120" i="48"/>
  <c r="N121" i="48"/>
  <c r="N122" i="48"/>
  <c r="N123" i="48"/>
  <c r="N124" i="48"/>
  <c r="N125" i="48"/>
  <c r="N126" i="48"/>
  <c r="N127" i="48"/>
  <c r="N128" i="48"/>
  <c r="N129" i="48"/>
  <c r="N130" i="48"/>
  <c r="N131" i="48"/>
  <c r="N132" i="48"/>
  <c r="N133" i="48"/>
  <c r="N134" i="48"/>
  <c r="N135" i="48"/>
  <c r="N136" i="48"/>
  <c r="N137" i="48"/>
  <c r="N8" i="48"/>
</calcChain>
</file>

<file path=xl/sharedStrings.xml><?xml version="1.0" encoding="utf-8"?>
<sst xmlns="http://schemas.openxmlformats.org/spreadsheetml/2006/main" count="433" uniqueCount="341">
  <si>
    <t>AUTORIDAD DE LA MICRO, PEQUEÑA Y MEDIANA EMPRESA</t>
  </si>
  <si>
    <t>Pagado</t>
  </si>
  <si>
    <t>******** TOTAL</t>
  </si>
  <si>
    <t>*******  1  INSTITUCIONES DESCENTRALIZAD</t>
  </si>
  <si>
    <t>******   102  AUTORIDAD DE LA MICRO, PEQ</t>
  </si>
  <si>
    <t>*****    0  FUNCIONAMIENTO</t>
  </si>
  <si>
    <t>***      0102101  DIRECCION SUPERIOR</t>
  </si>
  <si>
    <t>*</t>
  </si>
  <si>
    <t xml:space="preserve">         001  PERSONAL FIJO</t>
  </si>
  <si>
    <t xml:space="preserve">         030  GASTOS DE REPRESENTACIÓN F</t>
  </si>
  <si>
    <t xml:space="preserve">         050  XIII MES</t>
  </si>
  <si>
    <t xml:space="preserve">         071  CUOTA PATRONAL DE SEGURO S</t>
  </si>
  <si>
    <t xml:space="preserve">         072  CUOTA PATRONAL DE SEGURO E</t>
  </si>
  <si>
    <t xml:space="preserve">         073  CUOTA PATRONAL DE RIESGO P</t>
  </si>
  <si>
    <t xml:space="preserve">         074  CUOTA PATRONAL PARA EL FON</t>
  </si>
  <si>
    <t xml:space="preserve">         101  DE EDIFICIOS Y LOCALES</t>
  </si>
  <si>
    <t xml:space="preserve">         102  DE EQUIPO ELECTRÓNICO</t>
  </si>
  <si>
    <t xml:space="preserve">         104  DE EQUIPO DE PRODUCCIÓN</t>
  </si>
  <si>
    <t xml:space="preserve">         109  OTROS ALQUILERES</t>
  </si>
  <si>
    <t xml:space="preserve">         112  ASEO</t>
  </si>
  <si>
    <t xml:space="preserve">         113  CORREO</t>
  </si>
  <si>
    <t xml:space="preserve">         114  ENERGÍA ELÉCTRICA</t>
  </si>
  <si>
    <t xml:space="preserve">         115  TELECOMUNICACIONES</t>
  </si>
  <si>
    <t xml:space="preserve">         116  SERVICIO DE TRANSMISIÓN DE</t>
  </si>
  <si>
    <t xml:space="preserve">         117  SERVICIO DE TELEFONÍA CELU</t>
  </si>
  <si>
    <t xml:space="preserve">         119  OTROS SERVICIOS BÁSICOS</t>
  </si>
  <si>
    <t xml:space="preserve">         120  IMPRESIÓN, ENCUADERNACIÓN</t>
  </si>
  <si>
    <t xml:space="preserve">         132  PROMOCIÓN Y PUBLICIDAD</t>
  </si>
  <si>
    <t xml:space="preserve">         141  VIÁTICOS DENTRO DEL PAÍS</t>
  </si>
  <si>
    <t xml:space="preserve">         142  VIÁTICOS EN EL EXTERIOR</t>
  </si>
  <si>
    <t xml:space="preserve">         143  VIÁTICOS A OTRAS PERSONAS</t>
  </si>
  <si>
    <t xml:space="preserve">         151  TRANSPORTE DENTRO DEL PAÍS</t>
  </si>
  <si>
    <t xml:space="preserve">         152  TRANSPORTE DE O PARA EL EX</t>
  </si>
  <si>
    <t xml:space="preserve">         153  TRANSPORTE DE OTRAS PERSON</t>
  </si>
  <si>
    <t xml:space="preserve">         164  GASTOS DE SEGUROS</t>
  </si>
  <si>
    <t xml:space="preserve">         165  SERVICIOS COMERCIALES</t>
  </si>
  <si>
    <t xml:space="preserve">         169  OTROS SERVICIOS COMERCIALE</t>
  </si>
  <si>
    <t xml:space="preserve">         181  MANT. Y REP. DE EDIFICIOS</t>
  </si>
  <si>
    <t xml:space="preserve">         182  MANT. Y REP. DE MAQUINARIA</t>
  </si>
  <si>
    <t xml:space="preserve">         183  MANT. Y REP.  DE MOBILIARI</t>
  </si>
  <si>
    <t xml:space="preserve">         185  MANT. Y REP. DE EQUIPO DE</t>
  </si>
  <si>
    <t xml:space="preserve">         189  OTROS MANTENIMIENTOS Y REP</t>
  </si>
  <si>
    <t xml:space="preserve">         201  ALIMENTOS PARA CONSUMO HUM</t>
  </si>
  <si>
    <t xml:space="preserve">         203  BEBIDAS</t>
  </si>
  <si>
    <t xml:space="preserve">         221  DIÉSEL</t>
  </si>
  <si>
    <t xml:space="preserve">         223  GASOLINA</t>
  </si>
  <si>
    <t xml:space="preserve">         224  LUBRICANTES</t>
  </si>
  <si>
    <t xml:space="preserve">         231  IMPRESOS</t>
  </si>
  <si>
    <t xml:space="preserve">         232  PAPELERÍA</t>
  </si>
  <si>
    <t xml:space="preserve">         239  OTROS PRODUCTOS DE PAPEL Y</t>
  </si>
  <si>
    <t xml:space="preserve">         242  INSECTICIDAS, FUMIGANTES Y</t>
  </si>
  <si>
    <t xml:space="preserve">         243  PINTURAS, COLORANTES Y TIN</t>
  </si>
  <si>
    <t xml:space="preserve">         249  OTROS PRODUCTOS QUÍMICOS</t>
  </si>
  <si>
    <t xml:space="preserve">         253  MADERA</t>
  </si>
  <si>
    <t xml:space="preserve">         254  MATERIAL DE FONTANERÍA</t>
  </si>
  <si>
    <t xml:space="preserve">         255  MATERIAL ELÉCTRICO</t>
  </si>
  <si>
    <t xml:space="preserve">         256  MATERIAL METÁLICO</t>
  </si>
  <si>
    <t xml:space="preserve">         259  OTROS MATERIALES DE CONSTR</t>
  </si>
  <si>
    <t xml:space="preserve">         262  HERRAMIENTAS E INSTRUMENTO</t>
  </si>
  <si>
    <t xml:space="preserve">         265  MATERIALES Y SUMINISTROS D</t>
  </si>
  <si>
    <t xml:space="preserve">         269  OTROS PRODUCTOS VARIOS</t>
  </si>
  <si>
    <t xml:space="preserve">         273  ÚTILES DE ASEO Y LIMPIEZA</t>
  </si>
  <si>
    <t xml:space="preserve">         275  ÚTILES Y MATERIALES DE OFI</t>
  </si>
  <si>
    <t xml:space="preserve">         279  OTROS ÚTILES Y MATERIALES</t>
  </si>
  <si>
    <t xml:space="preserve">         280  REPUESTOS</t>
  </si>
  <si>
    <t xml:space="preserve">         624  CAPACITACIÓN Y ESTUDIOS</t>
  </si>
  <si>
    <t xml:space="preserve">         631  SUBSIDIOS BENÉFICOS</t>
  </si>
  <si>
    <t xml:space="preserve">         663  CUOTAS A ORGANISMOS INTERA</t>
  </si>
  <si>
    <t>**       010210103  Asesorias</t>
  </si>
  <si>
    <t>****     01022  Fomento y Desarrollo</t>
  </si>
  <si>
    <t>**       010220100  Planificacion Estrat</t>
  </si>
  <si>
    <t>*****    1  INVERSIÓN</t>
  </si>
  <si>
    <t>****     11021  Garantías</t>
  </si>
  <si>
    <t>***      1102101  GARANTIAS DE PRESTAMOS</t>
  </si>
  <si>
    <t xml:space="preserve">         701  A EMPRESAS</t>
  </si>
  <si>
    <t xml:space="preserve">         702  A INSTITUCIONES SIN FINES</t>
  </si>
  <si>
    <t>*        00010111.006  Desarrollo de Cul</t>
  </si>
  <si>
    <t>*        00010111.005  "Estudio, Análisi</t>
  </si>
  <si>
    <t>*        00010111.016  Desarrollo de Cap</t>
  </si>
  <si>
    <t>*        00010111.017  Fortalecimiento d</t>
  </si>
  <si>
    <t>***      1102301  Préstamo Microcrédito</t>
  </si>
  <si>
    <t>**       110230101  Préstamo Micro Crédi</t>
  </si>
  <si>
    <t>*        00013356.999  Desarrollo Progra</t>
  </si>
  <si>
    <t>****     11024  Capital Semilla</t>
  </si>
  <si>
    <t>***      1102401  Des. Capacidades Produ</t>
  </si>
  <si>
    <t>**       110240101  Desarrollo de Capaci</t>
  </si>
  <si>
    <t>*        00013484.999  Manejo Programa d</t>
  </si>
  <si>
    <t>INFORME DE EJECUCIÓN PRESUPUESTARIA (FUNCIONAMIENTO)</t>
  </si>
  <si>
    <t>PARTIDA</t>
  </si>
  <si>
    <t>1</t>
  </si>
  <si>
    <t>102</t>
  </si>
  <si>
    <t>0</t>
  </si>
  <si>
    <t>010210101.071.</t>
  </si>
  <si>
    <t>010210101.071.001</t>
  </si>
  <si>
    <t>010210101.071.030</t>
  </si>
  <si>
    <t>010210101.071.050</t>
  </si>
  <si>
    <t>010210101.071.071</t>
  </si>
  <si>
    <t>010210101.071.072</t>
  </si>
  <si>
    <t>010210101.071.073</t>
  </si>
  <si>
    <t>010210101.071.074</t>
  </si>
  <si>
    <t>010210102.071.</t>
  </si>
  <si>
    <t>010210102.071.001</t>
  </si>
  <si>
    <t>010210102.071.030</t>
  </si>
  <si>
    <t>010210102.071.050</t>
  </si>
  <si>
    <t>010210102.071.071</t>
  </si>
  <si>
    <t>010210102.071.072</t>
  </si>
  <si>
    <t>010210102.071.073</t>
  </si>
  <si>
    <t>010210102.071.074</t>
  </si>
  <si>
    <t>010210102.071.101</t>
  </si>
  <si>
    <t>010210102.071.102</t>
  </si>
  <si>
    <t>010210102.071.104</t>
  </si>
  <si>
    <t>010210102.071.109</t>
  </si>
  <si>
    <t>010210102.071.112</t>
  </si>
  <si>
    <t>010210102.071.113</t>
  </si>
  <si>
    <t>010210102.071.114</t>
  </si>
  <si>
    <t>010210102.071.115</t>
  </si>
  <si>
    <t>010210102.071.116</t>
  </si>
  <si>
    <t>010210102.071.117</t>
  </si>
  <si>
    <t>010210102.071.119</t>
  </si>
  <si>
    <t>010210102.071.120</t>
  </si>
  <si>
    <t>010210102.071.132</t>
  </si>
  <si>
    <t>010210102.071.141</t>
  </si>
  <si>
    <t>010210102.071.142</t>
  </si>
  <si>
    <t>010210102.071.143</t>
  </si>
  <si>
    <t>010210102.071.151</t>
  </si>
  <si>
    <t>010210102.071.152</t>
  </si>
  <si>
    <t>010210102.071.153</t>
  </si>
  <si>
    <t>010210102.071.164</t>
  </si>
  <si>
    <t>010210102.071.165</t>
  </si>
  <si>
    <t>010210102.071.169</t>
  </si>
  <si>
    <t>010210102.071.181</t>
  </si>
  <si>
    <t>010210102.071.182</t>
  </si>
  <si>
    <t>010210102.071.183</t>
  </si>
  <si>
    <t>010210102.071.185</t>
  </si>
  <si>
    <t>010210102.071.189</t>
  </si>
  <si>
    <t>010210102.071.201</t>
  </si>
  <si>
    <t>010210102.071.203</t>
  </si>
  <si>
    <t>010210102.071.221</t>
  </si>
  <si>
    <t>010210102.071.223</t>
  </si>
  <si>
    <t>010210102.071.224</t>
  </si>
  <si>
    <t>010210102.071.231</t>
  </si>
  <si>
    <t>010210102.071.232</t>
  </si>
  <si>
    <t>010210102.071.239</t>
  </si>
  <si>
    <t>010210102.071.242</t>
  </si>
  <si>
    <t>010210102.071.243</t>
  </si>
  <si>
    <t>010210102.071.249</t>
  </si>
  <si>
    <t>010210102.071.253</t>
  </si>
  <si>
    <t>010210102.071.254</t>
  </si>
  <si>
    <t>010210102.071.255</t>
  </si>
  <si>
    <t>010210102.071.256</t>
  </si>
  <si>
    <t>010210102.071.259</t>
  </si>
  <si>
    <t>010210102.071.262</t>
  </si>
  <si>
    <t>010210102.071.265</t>
  </si>
  <si>
    <t>010210102.071.269</t>
  </si>
  <si>
    <t>010210102.071.273</t>
  </si>
  <si>
    <t>010210102.071.275</t>
  </si>
  <si>
    <t>010210102.071.279</t>
  </si>
  <si>
    <t>010210102.071.280</t>
  </si>
  <si>
    <t>010210102.071.624</t>
  </si>
  <si>
    <t>010210102.071.631</t>
  </si>
  <si>
    <t>010210102.071.663</t>
  </si>
  <si>
    <t>010210103.071.</t>
  </si>
  <si>
    <t>010210103.071.001</t>
  </si>
  <si>
    <t>010210103.071.050</t>
  </si>
  <si>
    <t>010210103.071.071</t>
  </si>
  <si>
    <t>010210103.071.072</t>
  </si>
  <si>
    <t>010210103.071.073</t>
  </si>
  <si>
    <t>010210103.071.074</t>
  </si>
  <si>
    <t>010220100.071.</t>
  </si>
  <si>
    <t>010220100.071.001</t>
  </si>
  <si>
    <t>010220100.071.030</t>
  </si>
  <si>
    <t>010220100.071.050</t>
  </si>
  <si>
    <t>010220100.071.071</t>
  </si>
  <si>
    <t>010220100.071.072</t>
  </si>
  <si>
    <t>010220100.071.073</t>
  </si>
  <si>
    <t>010220100.071.074</t>
  </si>
  <si>
    <t>010220300.071.</t>
  </si>
  <si>
    <t>010220300.071.001</t>
  </si>
  <si>
    <t>010220300.071.050</t>
  </si>
  <si>
    <t>010220300.071.071</t>
  </si>
  <si>
    <t>010220300.071.072</t>
  </si>
  <si>
    <t>010220300.071.073</t>
  </si>
  <si>
    <t>010220300.071.074</t>
  </si>
  <si>
    <t>Presupuesto         Ley</t>
  </si>
  <si>
    <t>Traslados</t>
  </si>
  <si>
    <t>2</t>
  </si>
  <si>
    <t>Presupuesto      Modificado</t>
  </si>
  <si>
    <t>3</t>
  </si>
  <si>
    <t>Asignado      Modificado</t>
  </si>
  <si>
    <t>4</t>
  </si>
  <si>
    <t>Contratos  Por   Ejecutar</t>
  </si>
  <si>
    <t>5</t>
  </si>
  <si>
    <t>Compromiso Mensual</t>
  </si>
  <si>
    <t>6</t>
  </si>
  <si>
    <t>7</t>
  </si>
  <si>
    <t>8</t>
  </si>
  <si>
    <t>Saldo     Disponible             a la Fecha</t>
  </si>
  <si>
    <t>9</t>
  </si>
  <si>
    <t>Saldo              Anual       Disponible</t>
  </si>
  <si>
    <t>Saldo                              Por                        Asignar</t>
  </si>
  <si>
    <t>10</t>
  </si>
  <si>
    <t>11</t>
  </si>
  <si>
    <t>Por Pagar A la Fecha</t>
  </si>
  <si>
    <t>% Ejec.(comp. Acum. Vs Asig)</t>
  </si>
  <si>
    <t>%   (Ejec. Comp.vs Presp Mod)</t>
  </si>
  <si>
    <t>(7-11)</t>
  </si>
  <si>
    <t>(7/4)</t>
  </si>
  <si>
    <t>(7/3)</t>
  </si>
  <si>
    <t>****     01021  Dirección y Administración</t>
  </si>
  <si>
    <t>**       010210102  Servicios Administrativo y Financiero</t>
  </si>
  <si>
    <t>***      0102201  PLANIFICACION ESTRATEGiCA</t>
  </si>
  <si>
    <t>**       010220300  Administracion Provinciales y Comarcales</t>
  </si>
  <si>
    <t>INFORME DE EJECUCIÓN PRESUPUESTARIA (INVERSIÓN)</t>
  </si>
  <si>
    <t xml:space="preserve">          DESCRIPCIÓN</t>
  </si>
  <si>
    <t>110210101.501.</t>
  </si>
  <si>
    <t>110210101.501.701</t>
  </si>
  <si>
    <t>110220105.501.</t>
  </si>
  <si>
    <t>110220105.501.624</t>
  </si>
  <si>
    <t>110220111.501.</t>
  </si>
  <si>
    <t>110220111.501.624</t>
  </si>
  <si>
    <t>110220112.501.</t>
  </si>
  <si>
    <t>110220112.501.624</t>
  </si>
  <si>
    <t>110220114.501.</t>
  </si>
  <si>
    <t>110220114.501.702</t>
  </si>
  <si>
    <t>110220115.501.</t>
  </si>
  <si>
    <t>110220115.501.624</t>
  </si>
  <si>
    <t>110230101.501.</t>
  </si>
  <si>
    <t>110230101.501.701</t>
  </si>
  <si>
    <t>110230101.501.109</t>
  </si>
  <si>
    <t>110230101.501.141</t>
  </si>
  <si>
    <t>110230101.501.142</t>
  </si>
  <si>
    <t>110230101.501.151</t>
  </si>
  <si>
    <t>110230101.501.201</t>
  </si>
  <si>
    <t>110240101.501.</t>
  </si>
  <si>
    <t>110240101.501.624</t>
  </si>
  <si>
    <t>Presupuesto          Ley</t>
  </si>
  <si>
    <t>Presupuesto   Modificado</t>
  </si>
  <si>
    <t>Asignado        Modificado</t>
  </si>
  <si>
    <t>Contratos Por  Ejecutar</t>
  </si>
  <si>
    <t>Saldo Disponible a la Fecha</t>
  </si>
  <si>
    <t>Saldo Anual  Disponible</t>
  </si>
  <si>
    <t>Saldo por Asignar</t>
  </si>
  <si>
    <t xml:space="preserve"> (7-11)</t>
  </si>
  <si>
    <t>**       110220105  Desarrollo de Cultural Empresarial</t>
  </si>
  <si>
    <t>**       110220112  Desarrollo capacit y Asist. Tecnica para MIPYME y emprendedores con enfasis en el sector estrategico</t>
  </si>
  <si>
    <t>**       110220114  Desarrollo Centros De Atención a las MIPYMES - SBDC</t>
  </si>
  <si>
    <t>**       110220115  Fortalecimiento de Operadores de los actores del fondo de fomento empresarial y Gremios empresariales MIPYME</t>
  </si>
  <si>
    <t>****     11023  Préstamo  Microcrédito</t>
  </si>
  <si>
    <t xml:space="preserve">         004  PERSONAL TRANSITORIO PARA</t>
  </si>
  <si>
    <t>110220105.501.004</t>
  </si>
  <si>
    <t>110220105.501.050</t>
  </si>
  <si>
    <t>110220105.501.071</t>
  </si>
  <si>
    <t>110220105.501.072</t>
  </si>
  <si>
    <t>110220105.501.073</t>
  </si>
  <si>
    <t>110220105.501.074</t>
  </si>
  <si>
    <t>110220112.501.004</t>
  </si>
  <si>
    <t>110220112.501.050</t>
  </si>
  <si>
    <t>110220112.501.071</t>
  </si>
  <si>
    <t>110220112.501.072</t>
  </si>
  <si>
    <t>110220112.501.073</t>
  </si>
  <si>
    <t>110220112.501.074</t>
  </si>
  <si>
    <t xml:space="preserve">Compromisos    Ejecutado </t>
  </si>
  <si>
    <t xml:space="preserve">         131  ANUNCIOS Y AVISOS</t>
  </si>
  <si>
    <t xml:space="preserve">         263  MATERIAL Y ARTÍCULOS DE SE</t>
  </si>
  <si>
    <t>**       010220300  Administracion Provi</t>
  </si>
  <si>
    <t>010210102.071.131</t>
  </si>
  <si>
    <t>010210102.071.263</t>
  </si>
  <si>
    <t>**       110220111  Est. Analisis Estad. Diagnostico y Creación de Observatorio para el Desarrollo del Sector MIPYME</t>
  </si>
  <si>
    <t>110230101.501.169</t>
  </si>
  <si>
    <t>%      (Ejec. Comp.vs Presp Mod)</t>
  </si>
  <si>
    <t>%  Ejec.(comp. Acum. Vs Asig Modi)</t>
  </si>
  <si>
    <t>13</t>
  </si>
  <si>
    <t>14</t>
  </si>
  <si>
    <t xml:space="preserve">Compromiso Mensual </t>
  </si>
  <si>
    <t xml:space="preserve">Compromisos        Ejecutado </t>
  </si>
  <si>
    <t>Fuente: Departamento de Presupuesto AMPYME</t>
  </si>
  <si>
    <t>010220300.071.115</t>
  </si>
  <si>
    <t xml:space="preserve">         195  VIÁTICOS</t>
  </si>
  <si>
    <t xml:space="preserve">         196  TRANSPORTE DE PERSONAS Y B</t>
  </si>
  <si>
    <t>110220112.501.195</t>
  </si>
  <si>
    <t>110220112.501.196</t>
  </si>
  <si>
    <t xml:space="preserve">         091  SUELDOS</t>
  </si>
  <si>
    <t xml:space="preserve">         096  XIII MES</t>
  </si>
  <si>
    <t xml:space="preserve">         099  CONTRIBUCIONES A LA SEGURI</t>
  </si>
  <si>
    <t xml:space="preserve">         191  ALQUILERES</t>
  </si>
  <si>
    <t>010210102.071.091</t>
  </si>
  <si>
    <t>010210102.071.096</t>
  </si>
  <si>
    <t>010210102.071.099</t>
  </si>
  <si>
    <t>010210102.071.191</t>
  </si>
  <si>
    <t>**       010210101  Dirección y Coordinación</t>
  </si>
  <si>
    <t>****     11022  Capacitación y Asistencia Tecnica</t>
  </si>
  <si>
    <t xml:space="preserve">         192  SERVICIOS BÁSICOS</t>
  </si>
  <si>
    <t xml:space="preserve">         193  IMPRESIÓN, ENCUADERNACIÓN</t>
  </si>
  <si>
    <t xml:space="preserve">         197  SERVICIOS COMERCIALES Y FI</t>
  </si>
  <si>
    <t xml:space="preserve">         199  MANTENIMIENTO Y REPARACIÓN</t>
  </si>
  <si>
    <t xml:space="preserve">         291  ALIMENTOS Y BEBIDAS</t>
  </si>
  <si>
    <t xml:space="preserve">         292  TEXTILES Y VESTUARIO</t>
  </si>
  <si>
    <t xml:space="preserve">         293  COMBUSTIBLES Y LUBRICANTES</t>
  </si>
  <si>
    <t xml:space="preserve">         296  MATERIALES PARA CONSTRUCCI</t>
  </si>
  <si>
    <t xml:space="preserve">         297  PRODUCTOS VARIOS</t>
  </si>
  <si>
    <t xml:space="preserve">         298  ÚTILES Y MATERIALES DIVERS</t>
  </si>
  <si>
    <t xml:space="preserve">         299  REPUESTOS</t>
  </si>
  <si>
    <t xml:space="preserve">         396  MOBILIARIO DE OFICINA</t>
  </si>
  <si>
    <t>010210102.071.192</t>
  </si>
  <si>
    <t>010210102.071.193</t>
  </si>
  <si>
    <t>010210102.071.195</t>
  </si>
  <si>
    <t>010210102.071.196</t>
  </si>
  <si>
    <t>010210102.071.197</t>
  </si>
  <si>
    <t>010210102.071.199</t>
  </si>
  <si>
    <t>010210102.071.291</t>
  </si>
  <si>
    <t>010210102.071.292</t>
  </si>
  <si>
    <t>010210102.071.293</t>
  </si>
  <si>
    <t>010210102.071.296</t>
  </si>
  <si>
    <t>010210102.071.297</t>
  </si>
  <si>
    <t>010210102.071.298</t>
  </si>
  <si>
    <t>010210102.071.299</t>
  </si>
  <si>
    <t>010210102.071.396</t>
  </si>
  <si>
    <t>**       110210101  Manejo Fondo de Gara</t>
  </si>
  <si>
    <t>***      1102201  Capacitación y Asisten</t>
  </si>
  <si>
    <t xml:space="preserve">         693  BECAS DE ESTUDIOS</t>
  </si>
  <si>
    <t>110220112.501.693</t>
  </si>
  <si>
    <t xml:space="preserve">         171  CONSULTORÍAS</t>
  </si>
  <si>
    <t>110230101.501.132</t>
  </si>
  <si>
    <t>110230101.501.232</t>
  </si>
  <si>
    <t>110230101.501.275</t>
  </si>
  <si>
    <t>110230101.501.171</t>
  </si>
  <si>
    <t xml:space="preserve">         294  PRODUCTOS DE PAPEL Y CARTÓ</t>
  </si>
  <si>
    <t xml:space="preserve">         295  PRODUCTOS QUÍMICOS Y CONEX</t>
  </si>
  <si>
    <t xml:space="preserve">         639  OTRAS SIN FINES DE LUCRO</t>
  </si>
  <si>
    <t>010210102.071.294</t>
  </si>
  <si>
    <t>010210102.071.295</t>
  </si>
  <si>
    <t>010210102.071.639</t>
  </si>
  <si>
    <t>110220111.501.165</t>
  </si>
  <si>
    <t>110220111.501.169</t>
  </si>
  <si>
    <t>110220112.501.109</t>
  </si>
  <si>
    <t xml:space="preserve">         154  TRANSPORTE DE BIENES</t>
  </si>
  <si>
    <t>010210102.071.154</t>
  </si>
  <si>
    <t>AL 30  DE JUNIO   DE 2021</t>
  </si>
  <si>
    <t xml:space="preserve">         613  INDEMNIZACIONES ESPECIALES</t>
  </si>
  <si>
    <t>AL 30  DE  JUNIO   DE 2021</t>
  </si>
  <si>
    <t>110220112.501.613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</si>
</sst>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92">
    <xf numFmtId="0" fontId="0" fillId="0" borderId="0" xfId="0"/>
    <xf numFmtId="3" fontId="4" fillId="4" borderId="3" xfId="0" applyNumberFormat="1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left"/>
    </xf>
    <xf numFmtId="0" fontId="5" fillId="0" borderId="0" xfId="0" applyFont="1"/>
    <xf numFmtId="0" fontId="5" fillId="0" borderId="4" xfId="0" applyFont="1" applyBorder="1"/>
    <xf numFmtId="49" fontId="5" fillId="2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/>
    <xf numFmtId="3" fontId="5" fillId="2" borderId="4" xfId="0" applyNumberFormat="1" applyFont="1" applyFill="1" applyBorder="1"/>
    <xf numFmtId="3" fontId="5" fillId="2" borderId="3" xfId="0" applyNumberFormat="1" applyFont="1" applyFill="1" applyBorder="1"/>
    <xf numFmtId="3" fontId="5" fillId="0" borderId="0" xfId="0" applyNumberFormat="1" applyFont="1"/>
    <xf numFmtId="3" fontId="6" fillId="5" borderId="4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9" fontId="4" fillId="4" borderId="3" xfId="2" applyNumberFormat="1" applyFont="1" applyFill="1" applyBorder="1" applyAlignment="1">
      <alignment horizontal="center"/>
    </xf>
    <xf numFmtId="9" fontId="4" fillId="4" borderId="3" xfId="0" applyNumberFormat="1" applyFont="1" applyFill="1" applyBorder="1" applyAlignment="1">
      <alignment horizontal="center"/>
    </xf>
    <xf numFmtId="9" fontId="6" fillId="0" borderId="2" xfId="2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49" fontId="4" fillId="2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6" fillId="2" borderId="0" xfId="0" applyFont="1" applyFill="1" applyBorder="1"/>
    <xf numFmtId="49" fontId="6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9" fontId="5" fillId="0" borderId="4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6" fillId="5" borderId="4" xfId="0" applyNumberFormat="1" applyFont="1" applyFill="1" applyBorder="1" applyAlignment="1">
      <alignment horizontal="center"/>
    </xf>
    <xf numFmtId="3" fontId="5" fillId="0" borderId="4" xfId="0" applyNumberFormat="1" applyFont="1" applyBorder="1"/>
    <xf numFmtId="3" fontId="5" fillId="0" borderId="3" xfId="0" applyNumberFormat="1" applyFont="1" applyBorder="1"/>
    <xf numFmtId="49" fontId="6" fillId="5" borderId="4" xfId="0" applyNumberFormat="1" applyFont="1" applyFill="1" applyBorder="1" applyAlignment="1">
      <alignment horizontal="left" wrapText="1"/>
    </xf>
    <xf numFmtId="3" fontId="6" fillId="5" borderId="4" xfId="0" applyNumberFormat="1" applyFont="1" applyFill="1" applyBorder="1" applyAlignment="1">
      <alignment horizontal="left"/>
    </xf>
    <xf numFmtId="3" fontId="5" fillId="0" borderId="5" xfId="0" applyNumberFormat="1" applyFont="1" applyBorder="1"/>
    <xf numFmtId="9" fontId="5" fillId="0" borderId="5" xfId="0" applyNumberFormat="1" applyFont="1" applyBorder="1" applyAlignment="1">
      <alignment horizontal="center"/>
    </xf>
    <xf numFmtId="49" fontId="7" fillId="2" borderId="4" xfId="0" applyNumberFormat="1" applyFont="1" applyFill="1" applyBorder="1" applyAlignment="1">
      <alignment horizontal="left"/>
    </xf>
    <xf numFmtId="3" fontId="6" fillId="0" borderId="2" xfId="0" applyNumberFormat="1" applyFont="1" applyBorder="1"/>
    <xf numFmtId="3" fontId="4" fillId="2" borderId="14" xfId="0" applyNumberFormat="1" applyFont="1" applyFill="1" applyBorder="1"/>
    <xf numFmtId="0" fontId="5" fillId="2" borderId="0" xfId="0" applyFont="1" applyFill="1"/>
    <xf numFmtId="3" fontId="5" fillId="2" borderId="0" xfId="0" applyNumberFormat="1" applyFont="1" applyFill="1"/>
    <xf numFmtId="3" fontId="5" fillId="2" borderId="5" xfId="0" applyNumberFormat="1" applyFont="1" applyFill="1" applyBorder="1"/>
    <xf numFmtId="9" fontId="5" fillId="2" borderId="5" xfId="0" applyNumberFormat="1" applyFont="1" applyFill="1" applyBorder="1" applyAlignment="1">
      <alignment horizontal="center"/>
    </xf>
    <xf numFmtId="9" fontId="5" fillId="2" borderId="4" xfId="0" applyNumberFormat="1" applyFont="1" applyFill="1" applyBorder="1" applyAlignment="1">
      <alignment horizontal="center"/>
    </xf>
    <xf numFmtId="9" fontId="5" fillId="2" borderId="3" xfId="0" applyNumberFormat="1" applyFont="1" applyFill="1" applyBorder="1" applyAlignment="1">
      <alignment horizontal="center"/>
    </xf>
    <xf numFmtId="3" fontId="6" fillId="2" borderId="2" xfId="0" applyNumberFormat="1" applyFont="1" applyFill="1" applyBorder="1"/>
    <xf numFmtId="9" fontId="6" fillId="2" borderId="2" xfId="0" applyNumberFormat="1" applyFont="1" applyFill="1" applyBorder="1" applyAlignment="1">
      <alignment horizontal="center"/>
    </xf>
    <xf numFmtId="49" fontId="6" fillId="7" borderId="4" xfId="0" applyNumberFormat="1" applyFont="1" applyFill="1" applyBorder="1" applyAlignment="1">
      <alignment horizontal="left"/>
    </xf>
    <xf numFmtId="49" fontId="6" fillId="7" borderId="6" xfId="0" applyNumberFormat="1" applyFont="1" applyFill="1" applyBorder="1" applyAlignment="1"/>
    <xf numFmtId="3" fontId="6" fillId="7" borderId="4" xfId="0" applyNumberFormat="1" applyFont="1" applyFill="1" applyBorder="1"/>
    <xf numFmtId="9" fontId="6" fillId="7" borderId="4" xfId="0" applyNumberFormat="1" applyFont="1" applyFill="1" applyBorder="1" applyAlignment="1">
      <alignment horizontal="center"/>
    </xf>
    <xf numFmtId="49" fontId="6" fillId="8" borderId="4" xfId="0" applyNumberFormat="1" applyFont="1" applyFill="1" applyBorder="1" applyAlignment="1">
      <alignment horizontal="left"/>
    </xf>
    <xf numFmtId="3" fontId="6" fillId="8" borderId="4" xfId="0" applyNumberFormat="1" applyFont="1" applyFill="1" applyBorder="1"/>
    <xf numFmtId="9" fontId="6" fillId="8" borderId="4" xfId="0" applyNumberFormat="1" applyFont="1" applyFill="1" applyBorder="1" applyAlignment="1">
      <alignment horizontal="center"/>
    </xf>
    <xf numFmtId="49" fontId="6" fillId="8" borderId="6" xfId="0" applyNumberFormat="1" applyFont="1" applyFill="1" applyBorder="1" applyAlignment="1">
      <alignment wrapText="1"/>
    </xf>
    <xf numFmtId="9" fontId="4" fillId="4" borderId="5" xfId="2" applyNumberFormat="1" applyFont="1" applyFill="1" applyBorder="1" applyAlignment="1">
      <alignment horizontal="center" wrapText="1"/>
    </xf>
    <xf numFmtId="9" fontId="4" fillId="4" borderId="3" xfId="2" applyNumberFormat="1" applyFont="1" applyFill="1" applyBorder="1" applyAlignment="1">
      <alignment horizontal="center" wrapText="1"/>
    </xf>
    <xf numFmtId="9" fontId="4" fillId="4" borderId="5" xfId="0" applyNumberFormat="1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horizontal="center" wrapText="1"/>
    </xf>
    <xf numFmtId="49" fontId="4" fillId="4" borderId="5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3" fontId="4" fillId="4" borderId="5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 applyAlignment="1">
      <alignment horizontal="center" wrapText="1"/>
    </xf>
    <xf numFmtId="3" fontId="4" fillId="4" borderId="10" xfId="0" applyNumberFormat="1" applyFont="1" applyFill="1" applyBorder="1" applyAlignment="1">
      <alignment horizontal="center" wrapText="1"/>
    </xf>
    <xf numFmtId="3" fontId="4" fillId="6" borderId="5" xfId="0" applyNumberFormat="1" applyFont="1" applyFill="1" applyBorder="1" applyAlignment="1">
      <alignment horizontal="center" wrapText="1"/>
    </xf>
    <xf numFmtId="3" fontId="4" fillId="6" borderId="4" xfId="0" applyNumberFormat="1" applyFont="1" applyFill="1" applyBorder="1" applyAlignment="1">
      <alignment horizontal="center" wrapText="1"/>
    </xf>
    <xf numFmtId="3" fontId="4" fillId="6" borderId="11" xfId="0" applyNumberFormat="1" applyFont="1" applyFill="1" applyBorder="1" applyAlignment="1">
      <alignment horizontal="center" wrapText="1"/>
    </xf>
    <xf numFmtId="3" fontId="4" fillId="6" borderId="6" xfId="0" applyNumberFormat="1" applyFont="1" applyFill="1" applyBorder="1" applyAlignment="1">
      <alignment horizontal="center" wrapText="1"/>
    </xf>
    <xf numFmtId="3" fontId="4" fillId="6" borderId="7" xfId="0" applyNumberFormat="1" applyFont="1" applyFill="1" applyBorder="1" applyAlignment="1">
      <alignment horizontal="center" wrapText="1"/>
    </xf>
    <xf numFmtId="3" fontId="3" fillId="3" borderId="0" xfId="0" applyNumberFormat="1" applyFont="1" applyFill="1" applyAlignment="1">
      <alignment horizontal="center"/>
    </xf>
    <xf numFmtId="3" fontId="4" fillId="6" borderId="3" xfId="0" applyNumberFormat="1" applyFont="1" applyFill="1" applyBorder="1" applyAlignment="1">
      <alignment horizontal="center" wrapText="1"/>
    </xf>
    <xf numFmtId="10" fontId="4" fillId="4" borderId="5" xfId="0" applyNumberFormat="1" applyFont="1" applyFill="1" applyBorder="1" applyAlignment="1">
      <alignment horizontal="center" wrapText="1"/>
    </xf>
    <xf numFmtId="10" fontId="4" fillId="4" borderId="3" xfId="0" applyNumberFormat="1" applyFont="1" applyFill="1" applyBorder="1" applyAlignment="1">
      <alignment horizontal="center" wrapText="1"/>
    </xf>
    <xf numFmtId="3" fontId="6" fillId="8" borderId="4" xfId="0" applyNumberFormat="1" applyFont="1" applyFill="1" applyBorder="1" applyAlignment="1">
      <alignment horizontal="left"/>
    </xf>
    <xf numFmtId="49" fontId="6" fillId="8" borderId="4" xfId="0" applyNumberFormat="1" applyFont="1" applyFill="1" applyBorder="1" applyAlignment="1">
      <alignment horizontal="left" wrapText="1"/>
    </xf>
    <xf numFmtId="3" fontId="6" fillId="8" borderId="4" xfId="0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143"/>
  <sheetViews>
    <sheetView workbookViewId="0">
      <selection activeCell="A23" sqref="A23"/>
    </sheetView>
  </sheetViews>
  <sheetFormatPr baseColWidth="10" defaultRowHeight="15" x14ac:dyDescent="0.2"/>
  <cols>
    <col min="1" max="1" width="21.42578125" style="10" customWidth="1"/>
    <col min="2" max="2" width="51" style="48" customWidth="1"/>
    <col min="3" max="3" width="15.42578125" style="49" customWidth="1"/>
    <col min="4" max="4" width="13.42578125" style="49" customWidth="1"/>
    <col min="5" max="5" width="15.7109375" style="49" customWidth="1"/>
    <col min="6" max="6" width="13.7109375" style="49" customWidth="1"/>
    <col min="7" max="7" width="12.7109375" style="49" customWidth="1"/>
    <col min="8" max="8" width="15.5703125" style="49" customWidth="1"/>
    <col min="9" max="9" width="17" style="49" customWidth="1"/>
    <col min="10" max="10" width="13.42578125" style="49" bestFit="1" customWidth="1"/>
    <col min="11" max="11" width="14.5703125" style="49" bestFit="1" customWidth="1"/>
    <col min="12" max="12" width="12.5703125" style="49" customWidth="1"/>
    <col min="13" max="13" width="12.42578125" style="49" customWidth="1"/>
    <col min="14" max="14" width="11.7109375" style="48" bestFit="1" customWidth="1"/>
    <col min="15" max="16384" width="11.42578125" style="48"/>
  </cols>
  <sheetData>
    <row r="1" spans="1:16" ht="18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8" customHeight="1" x14ac:dyDescent="0.25">
      <c r="A2" s="75" t="s">
        <v>87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28.5" customHeight="1" x14ac:dyDescent="0.25">
      <c r="A3" s="76" t="s">
        <v>337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34.5" customHeight="1" x14ac:dyDescent="0.2">
      <c r="A4" s="68" t="s">
        <v>88</v>
      </c>
      <c r="B4" s="71" t="s">
        <v>213</v>
      </c>
      <c r="C4" s="71" t="s">
        <v>183</v>
      </c>
      <c r="D4" s="71" t="s">
        <v>184</v>
      </c>
      <c r="E4" s="71" t="s">
        <v>186</v>
      </c>
      <c r="F4" s="71" t="s">
        <v>188</v>
      </c>
      <c r="G4" s="77" t="s">
        <v>190</v>
      </c>
      <c r="H4" s="80" t="s">
        <v>273</v>
      </c>
      <c r="I4" s="82" t="s">
        <v>274</v>
      </c>
      <c r="J4" s="71" t="s">
        <v>196</v>
      </c>
      <c r="K4" s="71" t="s">
        <v>198</v>
      </c>
      <c r="L4" s="71" t="s">
        <v>199</v>
      </c>
      <c r="M4" s="71" t="s">
        <v>1</v>
      </c>
      <c r="N4" s="71" t="s">
        <v>202</v>
      </c>
      <c r="O4" s="64" t="s">
        <v>203</v>
      </c>
      <c r="P4" s="66" t="s">
        <v>204</v>
      </c>
    </row>
    <row r="5" spans="1:16" ht="28.5" customHeight="1" x14ac:dyDescent="0.2">
      <c r="A5" s="69"/>
      <c r="B5" s="72"/>
      <c r="C5" s="72"/>
      <c r="D5" s="72"/>
      <c r="E5" s="72"/>
      <c r="F5" s="72"/>
      <c r="G5" s="78"/>
      <c r="H5" s="81"/>
      <c r="I5" s="83"/>
      <c r="J5" s="72"/>
      <c r="K5" s="72"/>
      <c r="L5" s="72"/>
      <c r="M5" s="72"/>
      <c r="N5" s="73"/>
      <c r="O5" s="65"/>
      <c r="P5" s="67"/>
    </row>
    <row r="6" spans="1:16" ht="23.25" customHeight="1" x14ac:dyDescent="0.25">
      <c r="A6" s="70"/>
      <c r="B6" s="73"/>
      <c r="C6" s="73"/>
      <c r="D6" s="73"/>
      <c r="E6" s="73"/>
      <c r="F6" s="73"/>
      <c r="G6" s="79"/>
      <c r="H6" s="81"/>
      <c r="I6" s="84"/>
      <c r="J6" s="73"/>
      <c r="K6" s="73"/>
      <c r="L6" s="73"/>
      <c r="M6" s="73"/>
      <c r="N6" s="1" t="s">
        <v>205</v>
      </c>
      <c r="O6" s="23" t="s">
        <v>206</v>
      </c>
      <c r="P6" s="24" t="s">
        <v>207</v>
      </c>
    </row>
    <row r="7" spans="1:16" ht="15.75" x14ac:dyDescent="0.25">
      <c r="A7" s="29"/>
      <c r="B7" s="31"/>
      <c r="C7" s="3" t="s">
        <v>89</v>
      </c>
      <c r="D7" s="3" t="s">
        <v>185</v>
      </c>
      <c r="E7" s="3" t="s">
        <v>187</v>
      </c>
      <c r="F7" s="3" t="s">
        <v>189</v>
      </c>
      <c r="G7" s="26" t="s">
        <v>191</v>
      </c>
      <c r="H7" s="28" t="s">
        <v>193</v>
      </c>
      <c r="I7" s="27" t="s">
        <v>194</v>
      </c>
      <c r="J7" s="3" t="s">
        <v>195</v>
      </c>
      <c r="K7" s="3" t="s">
        <v>197</v>
      </c>
      <c r="L7" s="3" t="s">
        <v>200</v>
      </c>
      <c r="M7" s="26" t="s">
        <v>201</v>
      </c>
      <c r="N7" s="4">
        <v>12</v>
      </c>
      <c r="O7" s="25" t="s">
        <v>271</v>
      </c>
      <c r="P7" s="19" t="s">
        <v>272</v>
      </c>
    </row>
    <row r="8" spans="1:16" ht="15.75" x14ac:dyDescent="0.25">
      <c r="A8" s="30"/>
      <c r="B8" s="32" t="s">
        <v>2</v>
      </c>
      <c r="C8" s="13">
        <v>5979721</v>
      </c>
      <c r="D8" s="13">
        <v>0</v>
      </c>
      <c r="E8" s="13">
        <v>5979721</v>
      </c>
      <c r="F8" s="13">
        <v>3156922</v>
      </c>
      <c r="G8" s="13">
        <v>92058.880000000005</v>
      </c>
      <c r="H8" s="13">
        <v>363338.47</v>
      </c>
      <c r="I8" s="13">
        <v>1926593.33</v>
      </c>
      <c r="J8" s="13">
        <v>232549.12</v>
      </c>
      <c r="K8" s="13">
        <v>2963289.24</v>
      </c>
      <c r="L8" s="13">
        <v>2822799</v>
      </c>
      <c r="M8" s="47">
        <v>1507824.5</v>
      </c>
      <c r="N8" s="54">
        <f>I8-M8</f>
        <v>418768.83000000007</v>
      </c>
      <c r="O8" s="55">
        <f>I8/F8</f>
        <v>0.61027587314479104</v>
      </c>
      <c r="P8" s="55">
        <f>I8/E8</f>
        <v>0.3221878294990686</v>
      </c>
    </row>
    <row r="9" spans="1:16" ht="15.75" x14ac:dyDescent="0.25">
      <c r="A9" s="6" t="s">
        <v>89</v>
      </c>
      <c r="B9" s="7" t="s">
        <v>3</v>
      </c>
      <c r="C9" s="14">
        <v>5979721</v>
      </c>
      <c r="D9" s="14">
        <v>0</v>
      </c>
      <c r="E9" s="14">
        <v>5979721</v>
      </c>
      <c r="F9" s="14">
        <v>3156922</v>
      </c>
      <c r="G9" s="14">
        <v>92058.880000000005</v>
      </c>
      <c r="H9" s="14">
        <v>363338.47</v>
      </c>
      <c r="I9" s="14">
        <v>1926593.33</v>
      </c>
      <c r="J9" s="14">
        <v>232549.12</v>
      </c>
      <c r="K9" s="14">
        <v>2963289.24</v>
      </c>
      <c r="L9" s="14">
        <v>2822799</v>
      </c>
      <c r="M9" s="50">
        <v>1507824.5</v>
      </c>
      <c r="N9" s="50">
        <f t="shared" ref="N9:N72" si="0">I9-M9</f>
        <v>418768.83000000007</v>
      </c>
      <c r="O9" s="51">
        <f t="shared" ref="O9:O72" si="1">I9/F9</f>
        <v>0.61027587314479104</v>
      </c>
      <c r="P9" s="51">
        <f t="shared" ref="P9:P72" si="2">I9/E9</f>
        <v>0.3221878294990686</v>
      </c>
    </row>
    <row r="10" spans="1:16" ht="15.75" x14ac:dyDescent="0.25">
      <c r="A10" s="8" t="s">
        <v>90</v>
      </c>
      <c r="B10" s="7" t="s">
        <v>4</v>
      </c>
      <c r="C10" s="14">
        <v>5979721</v>
      </c>
      <c r="D10" s="14">
        <v>0</v>
      </c>
      <c r="E10" s="14">
        <v>5979721</v>
      </c>
      <c r="F10" s="14">
        <v>3156922</v>
      </c>
      <c r="G10" s="14">
        <v>92058.880000000005</v>
      </c>
      <c r="H10" s="14">
        <v>363338.47</v>
      </c>
      <c r="I10" s="14">
        <v>1926593.33</v>
      </c>
      <c r="J10" s="14">
        <v>232549.12</v>
      </c>
      <c r="K10" s="14">
        <v>2963289.24</v>
      </c>
      <c r="L10" s="14">
        <v>2822799</v>
      </c>
      <c r="M10" s="14">
        <v>1507824.5</v>
      </c>
      <c r="N10" s="14">
        <f t="shared" si="0"/>
        <v>418768.83000000007</v>
      </c>
      <c r="O10" s="52">
        <f t="shared" si="1"/>
        <v>0.61027587314479104</v>
      </c>
      <c r="P10" s="52">
        <f t="shared" si="2"/>
        <v>0.3221878294990686</v>
      </c>
    </row>
    <row r="11" spans="1:16" ht="15.75" x14ac:dyDescent="0.25">
      <c r="A11" s="8" t="s">
        <v>91</v>
      </c>
      <c r="B11" s="45" t="s">
        <v>5</v>
      </c>
      <c r="C11" s="14">
        <v>5979721</v>
      </c>
      <c r="D11" s="14">
        <v>0</v>
      </c>
      <c r="E11" s="14">
        <v>5979721</v>
      </c>
      <c r="F11" s="14">
        <v>3156922</v>
      </c>
      <c r="G11" s="14">
        <v>92058.880000000005</v>
      </c>
      <c r="H11" s="14">
        <v>363338.47</v>
      </c>
      <c r="I11" s="14">
        <v>1926593.33</v>
      </c>
      <c r="J11" s="14">
        <v>232549.12</v>
      </c>
      <c r="K11" s="14">
        <v>2963289.24</v>
      </c>
      <c r="L11" s="14">
        <v>2822799</v>
      </c>
      <c r="M11" s="14">
        <v>1507824.5</v>
      </c>
      <c r="N11" s="14">
        <f t="shared" si="0"/>
        <v>418768.83000000007</v>
      </c>
      <c r="O11" s="52">
        <f t="shared" si="1"/>
        <v>0.61027587314479104</v>
      </c>
      <c r="P11" s="52">
        <f t="shared" si="2"/>
        <v>0.3221878294990686</v>
      </c>
    </row>
    <row r="12" spans="1:16" ht="15.75" x14ac:dyDescent="0.25">
      <c r="A12" s="56"/>
      <c r="B12" s="57" t="s">
        <v>208</v>
      </c>
      <c r="C12" s="58">
        <v>4392813</v>
      </c>
      <c r="D12" s="58">
        <v>23583</v>
      </c>
      <c r="E12" s="58">
        <v>4416396</v>
      </c>
      <c r="F12" s="58">
        <v>2390427</v>
      </c>
      <c r="G12" s="58">
        <v>92058.880000000005</v>
      </c>
      <c r="H12" s="58">
        <v>241381.79</v>
      </c>
      <c r="I12" s="58">
        <v>1199850.72</v>
      </c>
      <c r="J12" s="58">
        <v>192797.02</v>
      </c>
      <c r="K12" s="58">
        <v>2126707.14</v>
      </c>
      <c r="L12" s="58">
        <v>2025969</v>
      </c>
      <c r="M12" s="58">
        <v>920406.55</v>
      </c>
      <c r="N12" s="58">
        <f t="shared" si="0"/>
        <v>279444.16999999993</v>
      </c>
      <c r="O12" s="59">
        <f t="shared" si="1"/>
        <v>0.50193991282728989</v>
      </c>
      <c r="P12" s="59">
        <f t="shared" si="2"/>
        <v>0.27168096339186976</v>
      </c>
    </row>
    <row r="13" spans="1:16" x14ac:dyDescent="0.2">
      <c r="A13" s="11"/>
      <c r="B13" s="7" t="s">
        <v>6</v>
      </c>
      <c r="C13" s="14">
        <v>4392813</v>
      </c>
      <c r="D13" s="14">
        <v>23583</v>
      </c>
      <c r="E13" s="14">
        <v>4416396</v>
      </c>
      <c r="F13" s="14">
        <v>2390427</v>
      </c>
      <c r="G13" s="14">
        <v>92058.880000000005</v>
      </c>
      <c r="H13" s="14">
        <v>241381.79</v>
      </c>
      <c r="I13" s="14">
        <v>1199850.72</v>
      </c>
      <c r="J13" s="14">
        <v>192797.02</v>
      </c>
      <c r="K13" s="14">
        <v>2126707.14</v>
      </c>
      <c r="L13" s="14">
        <v>2025969</v>
      </c>
      <c r="M13" s="14">
        <v>920406.55</v>
      </c>
      <c r="N13" s="14">
        <f t="shared" si="0"/>
        <v>279444.16999999993</v>
      </c>
      <c r="O13" s="52">
        <f t="shared" si="1"/>
        <v>0.50193991282728989</v>
      </c>
      <c r="P13" s="52">
        <f t="shared" si="2"/>
        <v>0.27168096339186976</v>
      </c>
    </row>
    <row r="14" spans="1:16" ht="15.75" x14ac:dyDescent="0.25">
      <c r="A14" s="60" t="s">
        <v>92</v>
      </c>
      <c r="B14" s="60" t="s">
        <v>289</v>
      </c>
      <c r="C14" s="61">
        <v>629165</v>
      </c>
      <c r="D14" s="61">
        <v>-3000</v>
      </c>
      <c r="E14" s="61">
        <v>626165</v>
      </c>
      <c r="F14" s="61">
        <v>309481</v>
      </c>
      <c r="G14" s="61">
        <v>0</v>
      </c>
      <c r="H14" s="61">
        <v>50210.13</v>
      </c>
      <c r="I14" s="61">
        <v>298082.92</v>
      </c>
      <c r="J14" s="61">
        <v>11398.08</v>
      </c>
      <c r="K14" s="61">
        <v>328082.08</v>
      </c>
      <c r="L14" s="61">
        <v>316684</v>
      </c>
      <c r="M14" s="61">
        <v>240440</v>
      </c>
      <c r="N14" s="61">
        <f t="shared" si="0"/>
        <v>57642.919999999984</v>
      </c>
      <c r="O14" s="62">
        <f t="shared" si="1"/>
        <v>0.96317034002087365</v>
      </c>
      <c r="P14" s="62">
        <f t="shared" si="2"/>
        <v>0.47604532351696432</v>
      </c>
    </row>
    <row r="15" spans="1:16" x14ac:dyDescent="0.2">
      <c r="A15" s="11"/>
      <c r="B15" s="7" t="s">
        <v>7</v>
      </c>
      <c r="C15" s="14">
        <v>629165</v>
      </c>
      <c r="D15" s="14">
        <v>-3000</v>
      </c>
      <c r="E15" s="14">
        <v>626165</v>
      </c>
      <c r="F15" s="14">
        <v>309481</v>
      </c>
      <c r="G15" s="14">
        <v>0</v>
      </c>
      <c r="H15" s="14"/>
      <c r="I15" s="14">
        <v>298082.92</v>
      </c>
      <c r="J15" s="14">
        <v>11398.08</v>
      </c>
      <c r="K15" s="14">
        <v>328082.08</v>
      </c>
      <c r="L15" s="14">
        <v>316684</v>
      </c>
      <c r="M15" s="14">
        <v>240440</v>
      </c>
      <c r="N15" s="14">
        <f t="shared" si="0"/>
        <v>57642.919999999984</v>
      </c>
      <c r="O15" s="52">
        <f t="shared" si="1"/>
        <v>0.96317034002087365</v>
      </c>
      <c r="P15" s="52">
        <f t="shared" si="2"/>
        <v>0.47604532351696432</v>
      </c>
    </row>
    <row r="16" spans="1:16" x14ac:dyDescent="0.2">
      <c r="A16" s="7" t="s">
        <v>93</v>
      </c>
      <c r="B16" s="7" t="s">
        <v>8</v>
      </c>
      <c r="C16" s="14">
        <v>467400</v>
      </c>
      <c r="D16" s="14">
        <v>-3000</v>
      </c>
      <c r="E16" s="14">
        <v>464400</v>
      </c>
      <c r="F16" s="14">
        <v>230700</v>
      </c>
      <c r="G16" s="14">
        <v>0</v>
      </c>
      <c r="H16" s="14">
        <v>38050</v>
      </c>
      <c r="I16" s="14">
        <v>227350</v>
      </c>
      <c r="J16" s="14">
        <v>3350</v>
      </c>
      <c r="K16" s="14">
        <v>237050</v>
      </c>
      <c r="L16" s="14">
        <v>233700</v>
      </c>
      <c r="M16" s="14">
        <v>182953.2</v>
      </c>
      <c r="N16" s="14">
        <f t="shared" si="0"/>
        <v>44396.799999999988</v>
      </c>
      <c r="O16" s="52">
        <f t="shared" si="1"/>
        <v>0.98547897702644127</v>
      </c>
      <c r="P16" s="52">
        <f t="shared" si="2"/>
        <v>0.4895564168819983</v>
      </c>
    </row>
    <row r="17" spans="1:16" x14ac:dyDescent="0.2">
      <c r="A17" s="7" t="s">
        <v>94</v>
      </c>
      <c r="B17" s="7" t="s">
        <v>9</v>
      </c>
      <c r="C17" s="14">
        <v>66000</v>
      </c>
      <c r="D17" s="14">
        <v>0</v>
      </c>
      <c r="E17" s="14">
        <v>66000</v>
      </c>
      <c r="F17" s="14">
        <v>33000</v>
      </c>
      <c r="G17" s="14">
        <v>0</v>
      </c>
      <c r="H17" s="14">
        <v>5500</v>
      </c>
      <c r="I17" s="14">
        <v>33000</v>
      </c>
      <c r="J17" s="14">
        <v>0</v>
      </c>
      <c r="K17" s="14">
        <v>33000</v>
      </c>
      <c r="L17" s="14">
        <v>33000</v>
      </c>
      <c r="M17" s="14">
        <v>26413.74</v>
      </c>
      <c r="N17" s="14">
        <f t="shared" si="0"/>
        <v>6586.2599999999984</v>
      </c>
      <c r="O17" s="52">
        <f t="shared" si="1"/>
        <v>1</v>
      </c>
      <c r="P17" s="52">
        <f t="shared" si="2"/>
        <v>0.5</v>
      </c>
    </row>
    <row r="18" spans="1:16" x14ac:dyDescent="0.2">
      <c r="A18" s="7" t="s">
        <v>95</v>
      </c>
      <c r="B18" s="7" t="s">
        <v>10</v>
      </c>
      <c r="C18" s="14">
        <v>12650</v>
      </c>
      <c r="D18" s="14">
        <v>0</v>
      </c>
      <c r="E18" s="14">
        <v>12650</v>
      </c>
      <c r="F18" s="14">
        <v>4217</v>
      </c>
      <c r="G18" s="14">
        <v>0</v>
      </c>
      <c r="H18" s="14">
        <v>0</v>
      </c>
      <c r="I18" s="14">
        <v>4033.26</v>
      </c>
      <c r="J18" s="14">
        <v>183.74</v>
      </c>
      <c r="K18" s="14">
        <v>8616.74</v>
      </c>
      <c r="L18" s="14">
        <v>8433</v>
      </c>
      <c r="M18" s="14">
        <v>4033.26</v>
      </c>
      <c r="N18" s="14">
        <f t="shared" si="0"/>
        <v>0</v>
      </c>
      <c r="O18" s="52">
        <f t="shared" si="1"/>
        <v>0.95642874081100315</v>
      </c>
      <c r="P18" s="52">
        <f t="shared" si="2"/>
        <v>0.31883478260869569</v>
      </c>
    </row>
    <row r="19" spans="1:16" x14ac:dyDescent="0.2">
      <c r="A19" s="7" t="s">
        <v>96</v>
      </c>
      <c r="B19" s="7" t="s">
        <v>11</v>
      </c>
      <c r="C19" s="14">
        <v>66701</v>
      </c>
      <c r="D19" s="14">
        <v>0</v>
      </c>
      <c r="E19" s="14">
        <v>66701</v>
      </c>
      <c r="F19" s="14">
        <v>33353</v>
      </c>
      <c r="G19" s="14">
        <v>0</v>
      </c>
      <c r="H19" s="14">
        <v>5335.09</v>
      </c>
      <c r="I19" s="14">
        <v>26991.51</v>
      </c>
      <c r="J19" s="14">
        <v>6361.49</v>
      </c>
      <c r="K19" s="14">
        <v>39709.49</v>
      </c>
      <c r="L19" s="14">
        <v>33348</v>
      </c>
      <c r="M19" s="14">
        <v>21656.69</v>
      </c>
      <c r="N19" s="14">
        <f t="shared" si="0"/>
        <v>5334.82</v>
      </c>
      <c r="O19" s="52">
        <f t="shared" si="1"/>
        <v>0.80926783197913221</v>
      </c>
      <c r="P19" s="52">
        <f t="shared" si="2"/>
        <v>0.40466424791232514</v>
      </c>
    </row>
    <row r="20" spans="1:16" x14ac:dyDescent="0.2">
      <c r="A20" s="7" t="s">
        <v>97</v>
      </c>
      <c r="B20" s="7" t="s">
        <v>12</v>
      </c>
      <c r="C20" s="14">
        <v>7011</v>
      </c>
      <c r="D20" s="14">
        <v>0</v>
      </c>
      <c r="E20" s="14">
        <v>7011</v>
      </c>
      <c r="F20" s="14">
        <v>3507</v>
      </c>
      <c r="G20" s="14">
        <v>0</v>
      </c>
      <c r="H20" s="14">
        <v>570.70000000000005</v>
      </c>
      <c r="I20" s="14">
        <v>2839.09</v>
      </c>
      <c r="J20" s="14">
        <v>667.91</v>
      </c>
      <c r="K20" s="14">
        <v>4171.91</v>
      </c>
      <c r="L20" s="14">
        <v>3504</v>
      </c>
      <c r="M20" s="14">
        <v>2268.39</v>
      </c>
      <c r="N20" s="14">
        <f t="shared" si="0"/>
        <v>570.70000000000027</v>
      </c>
      <c r="O20" s="52">
        <f t="shared" si="1"/>
        <v>0.80954947248360432</v>
      </c>
      <c r="P20" s="52">
        <f t="shared" si="2"/>
        <v>0.40494793895307374</v>
      </c>
    </row>
    <row r="21" spans="1:16" x14ac:dyDescent="0.2">
      <c r="A21" s="7" t="s">
        <v>98</v>
      </c>
      <c r="B21" s="7" t="s">
        <v>13</v>
      </c>
      <c r="C21" s="14">
        <v>8001</v>
      </c>
      <c r="D21" s="14">
        <v>0</v>
      </c>
      <c r="E21" s="14">
        <v>8001</v>
      </c>
      <c r="F21" s="14">
        <v>4002</v>
      </c>
      <c r="G21" s="14">
        <v>0</v>
      </c>
      <c r="H21" s="14">
        <v>640.19000000000005</v>
      </c>
      <c r="I21" s="14">
        <v>3187.01</v>
      </c>
      <c r="J21" s="14">
        <v>814.99</v>
      </c>
      <c r="K21" s="14">
        <v>4813.99</v>
      </c>
      <c r="L21" s="14">
        <v>3999</v>
      </c>
      <c r="M21" s="14">
        <v>2546.8200000000002</v>
      </c>
      <c r="N21" s="14">
        <f t="shared" si="0"/>
        <v>640.19000000000005</v>
      </c>
      <c r="O21" s="52">
        <f t="shared" si="1"/>
        <v>0.79635432283858076</v>
      </c>
      <c r="P21" s="52">
        <f t="shared" si="2"/>
        <v>0.39832645919260096</v>
      </c>
    </row>
    <row r="22" spans="1:16" x14ac:dyDescent="0.2">
      <c r="A22" s="7" t="s">
        <v>99</v>
      </c>
      <c r="B22" s="7" t="s">
        <v>14</v>
      </c>
      <c r="C22" s="14">
        <v>1402</v>
      </c>
      <c r="D22" s="14">
        <v>0</v>
      </c>
      <c r="E22" s="14">
        <v>1402</v>
      </c>
      <c r="F22" s="14">
        <v>702</v>
      </c>
      <c r="G22" s="14">
        <v>0</v>
      </c>
      <c r="H22" s="14">
        <v>114.15</v>
      </c>
      <c r="I22" s="14">
        <v>682.05</v>
      </c>
      <c r="J22" s="14">
        <v>19.95</v>
      </c>
      <c r="K22" s="14">
        <v>719.95</v>
      </c>
      <c r="L22" s="14">
        <v>700</v>
      </c>
      <c r="M22" s="14">
        <v>567.9</v>
      </c>
      <c r="N22" s="14">
        <f t="shared" si="0"/>
        <v>114.14999999999998</v>
      </c>
      <c r="O22" s="52">
        <f t="shared" si="1"/>
        <v>0.97158119658119657</v>
      </c>
      <c r="P22" s="52">
        <f t="shared" si="2"/>
        <v>0.48648359486447929</v>
      </c>
    </row>
    <row r="23" spans="1:16" ht="31.5" x14ac:dyDescent="0.25">
      <c r="A23" s="60" t="s">
        <v>100</v>
      </c>
      <c r="B23" s="63" t="s">
        <v>209</v>
      </c>
      <c r="C23" s="61">
        <v>2793674</v>
      </c>
      <c r="D23" s="61">
        <v>28775</v>
      </c>
      <c r="E23" s="61">
        <v>2822449</v>
      </c>
      <c r="F23" s="61">
        <v>1603007</v>
      </c>
      <c r="G23" s="61">
        <v>92058.880000000005</v>
      </c>
      <c r="H23" s="61">
        <v>120167.38</v>
      </c>
      <c r="I23" s="61">
        <v>462939.36</v>
      </c>
      <c r="J23" s="61">
        <v>142288.38</v>
      </c>
      <c r="K23" s="61">
        <v>1269671.5</v>
      </c>
      <c r="L23" s="61">
        <v>1219442</v>
      </c>
      <c r="M23" s="61">
        <v>323071.96999999997</v>
      </c>
      <c r="N23" s="61">
        <f t="shared" si="0"/>
        <v>139867.39000000001</v>
      </c>
      <c r="O23" s="62">
        <f t="shared" si="1"/>
        <v>0.28879434712387408</v>
      </c>
      <c r="P23" s="62">
        <f t="shared" si="2"/>
        <v>0.1640204517424407</v>
      </c>
    </row>
    <row r="24" spans="1:16" x14ac:dyDescent="0.2">
      <c r="A24" s="11"/>
      <c r="B24" s="7" t="s">
        <v>7</v>
      </c>
      <c r="C24" s="14">
        <v>2793674</v>
      </c>
      <c r="D24" s="14">
        <v>28775</v>
      </c>
      <c r="E24" s="14">
        <v>2822449</v>
      </c>
      <c r="F24" s="14">
        <v>1603007</v>
      </c>
      <c r="G24" s="14">
        <v>92058.880000000005</v>
      </c>
      <c r="H24" s="14"/>
      <c r="I24" s="14">
        <v>462939.36</v>
      </c>
      <c r="J24" s="14">
        <v>142288.38</v>
      </c>
      <c r="K24" s="14">
        <v>1269671.5</v>
      </c>
      <c r="L24" s="14">
        <v>1219442</v>
      </c>
      <c r="M24" s="14">
        <v>323071.96999999997</v>
      </c>
      <c r="N24" s="14">
        <f t="shared" si="0"/>
        <v>139867.39000000001</v>
      </c>
      <c r="O24" s="52">
        <f t="shared" si="1"/>
        <v>0.28879434712387408</v>
      </c>
      <c r="P24" s="52">
        <f t="shared" si="2"/>
        <v>0.1640204517424407</v>
      </c>
    </row>
    <row r="25" spans="1:16" x14ac:dyDescent="0.2">
      <c r="A25" s="11" t="s">
        <v>101</v>
      </c>
      <c r="B25" s="7" t="s">
        <v>8</v>
      </c>
      <c r="C25" s="14">
        <v>518400</v>
      </c>
      <c r="D25" s="14">
        <v>-1350</v>
      </c>
      <c r="E25" s="14">
        <v>517050</v>
      </c>
      <c r="F25" s="14">
        <v>257850</v>
      </c>
      <c r="G25" s="14">
        <v>0</v>
      </c>
      <c r="H25" s="14">
        <v>43620</v>
      </c>
      <c r="I25" s="14">
        <v>257820</v>
      </c>
      <c r="J25" s="14">
        <v>30</v>
      </c>
      <c r="K25" s="14">
        <v>259230</v>
      </c>
      <c r="L25" s="14">
        <v>259200</v>
      </c>
      <c r="M25" s="14">
        <v>207144.34</v>
      </c>
      <c r="N25" s="14">
        <f t="shared" si="0"/>
        <v>50675.66</v>
      </c>
      <c r="O25" s="52">
        <f t="shared" si="1"/>
        <v>0.99988365328679463</v>
      </c>
      <c r="P25" s="52">
        <f t="shared" si="2"/>
        <v>0.49863649550333622</v>
      </c>
    </row>
    <row r="26" spans="1:16" x14ac:dyDescent="0.2">
      <c r="A26" s="11" t="s">
        <v>102</v>
      </c>
      <c r="B26" s="7" t="s">
        <v>9</v>
      </c>
      <c r="C26" s="14">
        <v>24000</v>
      </c>
      <c r="D26" s="14">
        <v>0</v>
      </c>
      <c r="E26" s="14">
        <v>24000</v>
      </c>
      <c r="F26" s="14">
        <v>12000</v>
      </c>
      <c r="G26" s="14">
        <v>0</v>
      </c>
      <c r="H26" s="14">
        <v>2000</v>
      </c>
      <c r="I26" s="14">
        <v>12000</v>
      </c>
      <c r="J26" s="14">
        <v>0</v>
      </c>
      <c r="K26" s="14">
        <v>12000</v>
      </c>
      <c r="L26" s="14">
        <v>12000</v>
      </c>
      <c r="M26" s="14">
        <v>9605</v>
      </c>
      <c r="N26" s="14">
        <f t="shared" si="0"/>
        <v>2395</v>
      </c>
      <c r="O26" s="52">
        <f t="shared" si="1"/>
        <v>1</v>
      </c>
      <c r="P26" s="52">
        <f t="shared" si="2"/>
        <v>0.5</v>
      </c>
    </row>
    <row r="27" spans="1:16" x14ac:dyDescent="0.2">
      <c r="A27" s="11" t="s">
        <v>103</v>
      </c>
      <c r="B27" s="7" t="s">
        <v>10</v>
      </c>
      <c r="C27" s="14">
        <v>22000</v>
      </c>
      <c r="D27" s="14">
        <v>0</v>
      </c>
      <c r="E27" s="14">
        <v>22000</v>
      </c>
      <c r="F27" s="14">
        <v>7334</v>
      </c>
      <c r="G27" s="14">
        <v>0</v>
      </c>
      <c r="H27" s="14">
        <v>0</v>
      </c>
      <c r="I27" s="14">
        <v>7264.45</v>
      </c>
      <c r="J27" s="14">
        <v>69.55</v>
      </c>
      <c r="K27" s="14">
        <v>14735.55</v>
      </c>
      <c r="L27" s="14">
        <v>14666</v>
      </c>
      <c r="M27" s="14">
        <v>7264.45</v>
      </c>
      <c r="N27" s="14">
        <f t="shared" si="0"/>
        <v>0</v>
      </c>
      <c r="O27" s="52">
        <f t="shared" si="1"/>
        <v>0.99051677120261794</v>
      </c>
      <c r="P27" s="52">
        <f t="shared" si="2"/>
        <v>0.33020227272727271</v>
      </c>
    </row>
    <row r="28" spans="1:16" x14ac:dyDescent="0.2">
      <c r="A28" s="11" t="s">
        <v>104</v>
      </c>
      <c r="B28" s="7" t="s">
        <v>11</v>
      </c>
      <c r="C28" s="14">
        <v>68809</v>
      </c>
      <c r="D28" s="14">
        <v>0</v>
      </c>
      <c r="E28" s="14">
        <v>68809</v>
      </c>
      <c r="F28" s="14">
        <v>34405</v>
      </c>
      <c r="G28" s="14">
        <v>0</v>
      </c>
      <c r="H28" s="14">
        <v>5426.7</v>
      </c>
      <c r="I28" s="14">
        <v>28245.08</v>
      </c>
      <c r="J28" s="14">
        <v>6159.92</v>
      </c>
      <c r="K28" s="14">
        <v>40563.919999999998</v>
      </c>
      <c r="L28" s="14">
        <v>34404</v>
      </c>
      <c r="M28" s="14">
        <v>22818.38</v>
      </c>
      <c r="N28" s="14">
        <f t="shared" si="0"/>
        <v>5426.7000000000007</v>
      </c>
      <c r="O28" s="52">
        <f t="shared" si="1"/>
        <v>0.82095858160151147</v>
      </c>
      <c r="P28" s="52">
        <f t="shared" si="2"/>
        <v>0.41048525628914823</v>
      </c>
    </row>
    <row r="29" spans="1:16" x14ac:dyDescent="0.2">
      <c r="A29" s="11" t="s">
        <v>105</v>
      </c>
      <c r="B29" s="7" t="s">
        <v>12</v>
      </c>
      <c r="C29" s="14">
        <v>7776</v>
      </c>
      <c r="D29" s="14">
        <v>0</v>
      </c>
      <c r="E29" s="14">
        <v>7776</v>
      </c>
      <c r="F29" s="14">
        <v>3888</v>
      </c>
      <c r="G29" s="14">
        <v>0</v>
      </c>
      <c r="H29" s="14">
        <v>634.45000000000005</v>
      </c>
      <c r="I29" s="14">
        <v>3212.6</v>
      </c>
      <c r="J29" s="14">
        <v>675.4</v>
      </c>
      <c r="K29" s="14">
        <v>4563.3999999999996</v>
      </c>
      <c r="L29" s="14">
        <v>3888</v>
      </c>
      <c r="M29" s="14">
        <v>2578.15</v>
      </c>
      <c r="N29" s="14">
        <f t="shared" si="0"/>
        <v>634.44999999999982</v>
      </c>
      <c r="O29" s="52">
        <f t="shared" si="1"/>
        <v>0.82628600823045262</v>
      </c>
      <c r="P29" s="52">
        <f t="shared" si="2"/>
        <v>0.41314300411522631</v>
      </c>
    </row>
    <row r="30" spans="1:16" x14ac:dyDescent="0.2">
      <c r="A30" s="11" t="s">
        <v>106</v>
      </c>
      <c r="B30" s="7" t="s">
        <v>13</v>
      </c>
      <c r="C30" s="14">
        <v>8136</v>
      </c>
      <c r="D30" s="14">
        <v>0</v>
      </c>
      <c r="E30" s="14">
        <v>8136</v>
      </c>
      <c r="F30" s="14">
        <v>4068</v>
      </c>
      <c r="G30" s="14">
        <v>0</v>
      </c>
      <c r="H30" s="14">
        <v>651.22</v>
      </c>
      <c r="I30" s="14">
        <v>3295.79</v>
      </c>
      <c r="J30" s="14">
        <v>772.21</v>
      </c>
      <c r="K30" s="14">
        <v>4840.21</v>
      </c>
      <c r="L30" s="14">
        <v>4068</v>
      </c>
      <c r="M30" s="14">
        <v>2644.57</v>
      </c>
      <c r="N30" s="14">
        <f t="shared" si="0"/>
        <v>651.2199999999998</v>
      </c>
      <c r="O30" s="52">
        <f t="shared" si="1"/>
        <v>0.81017453294001962</v>
      </c>
      <c r="P30" s="52">
        <f t="shared" si="2"/>
        <v>0.40508726647000981</v>
      </c>
    </row>
    <row r="31" spans="1:16" x14ac:dyDescent="0.2">
      <c r="A31" s="11" t="s">
        <v>107</v>
      </c>
      <c r="B31" s="7" t="s">
        <v>14</v>
      </c>
      <c r="C31" s="14">
        <v>1555</v>
      </c>
      <c r="D31" s="14">
        <v>0</v>
      </c>
      <c r="E31" s="14">
        <v>1555</v>
      </c>
      <c r="F31" s="14">
        <v>778</v>
      </c>
      <c r="G31" s="14">
        <v>0</v>
      </c>
      <c r="H31" s="14">
        <v>121.86</v>
      </c>
      <c r="I31" s="14">
        <v>719.47</v>
      </c>
      <c r="J31" s="14">
        <v>58.53</v>
      </c>
      <c r="K31" s="14">
        <v>835.53</v>
      </c>
      <c r="L31" s="14">
        <v>777</v>
      </c>
      <c r="M31" s="14">
        <v>597.61</v>
      </c>
      <c r="N31" s="14">
        <f t="shared" si="0"/>
        <v>121.86000000000001</v>
      </c>
      <c r="O31" s="52">
        <f t="shared" si="1"/>
        <v>0.92476863753213367</v>
      </c>
      <c r="P31" s="52">
        <f t="shared" si="2"/>
        <v>0.46268167202572347</v>
      </c>
    </row>
    <row r="32" spans="1:16" x14ac:dyDescent="0.2">
      <c r="A32" s="11" t="s">
        <v>285</v>
      </c>
      <c r="B32" s="7" t="s">
        <v>281</v>
      </c>
      <c r="C32" s="14">
        <v>0</v>
      </c>
      <c r="D32" s="14">
        <v>25646</v>
      </c>
      <c r="E32" s="14">
        <v>25646</v>
      </c>
      <c r="F32" s="14">
        <v>25646</v>
      </c>
      <c r="G32" s="14">
        <v>0</v>
      </c>
      <c r="H32" s="14">
        <v>0</v>
      </c>
      <c r="I32" s="14">
        <v>5968.33</v>
      </c>
      <c r="J32" s="14">
        <v>19677.669999999998</v>
      </c>
      <c r="K32" s="14">
        <v>19677.669999999998</v>
      </c>
      <c r="L32" s="14">
        <v>0</v>
      </c>
      <c r="M32" s="14">
        <v>4609.6499999999996</v>
      </c>
      <c r="N32" s="14">
        <f t="shared" si="0"/>
        <v>1358.6800000000003</v>
      </c>
      <c r="O32" s="52">
        <f t="shared" si="1"/>
        <v>0.23271972237385946</v>
      </c>
      <c r="P32" s="52">
        <f t="shared" si="2"/>
        <v>0.23271972237385946</v>
      </c>
    </row>
    <row r="33" spans="1:16" x14ac:dyDescent="0.2">
      <c r="A33" s="11" t="s">
        <v>286</v>
      </c>
      <c r="B33" s="7" t="s">
        <v>282</v>
      </c>
      <c r="C33" s="14">
        <v>0</v>
      </c>
      <c r="D33" s="14">
        <v>1002</v>
      </c>
      <c r="E33" s="14">
        <v>1002</v>
      </c>
      <c r="F33" s="14">
        <v>1002</v>
      </c>
      <c r="G33" s="14">
        <v>0</v>
      </c>
      <c r="H33" s="14">
        <v>44.3</v>
      </c>
      <c r="I33" s="14">
        <v>462.92</v>
      </c>
      <c r="J33" s="14">
        <v>539.08000000000004</v>
      </c>
      <c r="K33" s="14">
        <v>539.08000000000004</v>
      </c>
      <c r="L33" s="14">
        <v>0</v>
      </c>
      <c r="M33" s="14">
        <v>0</v>
      </c>
      <c r="N33" s="14">
        <f t="shared" si="0"/>
        <v>462.92</v>
      </c>
      <c r="O33" s="52">
        <f t="shared" si="1"/>
        <v>0.46199600798403195</v>
      </c>
      <c r="P33" s="52">
        <f t="shared" si="2"/>
        <v>0.46199600798403195</v>
      </c>
    </row>
    <row r="34" spans="1:16" x14ac:dyDescent="0.2">
      <c r="A34" s="11" t="s">
        <v>287</v>
      </c>
      <c r="B34" s="7" t="s">
        <v>283</v>
      </c>
      <c r="C34" s="14">
        <v>0</v>
      </c>
      <c r="D34" s="14">
        <v>4874</v>
      </c>
      <c r="E34" s="14">
        <v>4874</v>
      </c>
      <c r="F34" s="14">
        <v>4874</v>
      </c>
      <c r="G34" s="14">
        <v>0</v>
      </c>
      <c r="H34" s="14">
        <v>957.98</v>
      </c>
      <c r="I34" s="14">
        <v>975.89</v>
      </c>
      <c r="J34" s="14">
        <v>3898.11</v>
      </c>
      <c r="K34" s="14">
        <v>3898.11</v>
      </c>
      <c r="L34" s="14">
        <v>0</v>
      </c>
      <c r="M34" s="14">
        <v>17.91</v>
      </c>
      <c r="N34" s="14">
        <f t="shared" si="0"/>
        <v>957.98</v>
      </c>
      <c r="O34" s="52">
        <f t="shared" si="1"/>
        <v>0.20022363561756257</v>
      </c>
      <c r="P34" s="52">
        <f t="shared" si="2"/>
        <v>0.20022363561756257</v>
      </c>
    </row>
    <row r="35" spans="1:16" x14ac:dyDescent="0.2">
      <c r="A35" s="11" t="s">
        <v>108</v>
      </c>
      <c r="B35" s="7" t="s">
        <v>15</v>
      </c>
      <c r="C35" s="14">
        <v>1379857</v>
      </c>
      <c r="D35" s="14">
        <v>-215383</v>
      </c>
      <c r="E35" s="14">
        <v>1164474</v>
      </c>
      <c r="F35" s="14">
        <v>561708</v>
      </c>
      <c r="G35" s="14">
        <v>69529.2</v>
      </c>
      <c r="H35" s="14">
        <v>14226.89</v>
      </c>
      <c r="I35" s="14">
        <v>46724.25</v>
      </c>
      <c r="J35" s="14">
        <v>-243762.56</v>
      </c>
      <c r="K35" s="14">
        <v>289474.24</v>
      </c>
      <c r="L35" s="14">
        <v>602766</v>
      </c>
      <c r="M35" s="14">
        <v>35186.81</v>
      </c>
      <c r="N35" s="14">
        <f t="shared" si="0"/>
        <v>11537.440000000002</v>
      </c>
      <c r="O35" s="52">
        <f t="shared" si="1"/>
        <v>8.3182454228887606E-2</v>
      </c>
      <c r="P35" s="52">
        <f t="shared" si="2"/>
        <v>4.0124768779723721E-2</v>
      </c>
    </row>
    <row r="36" spans="1:16" x14ac:dyDescent="0.2">
      <c r="A36" s="11" t="s">
        <v>109</v>
      </c>
      <c r="B36" s="7" t="s">
        <v>16</v>
      </c>
      <c r="C36" s="14">
        <v>2000</v>
      </c>
      <c r="D36" s="14">
        <v>-1100</v>
      </c>
      <c r="E36" s="14">
        <v>900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900</v>
      </c>
      <c r="L36" s="14">
        <v>900</v>
      </c>
      <c r="M36" s="14">
        <v>0</v>
      </c>
      <c r="N36" s="14">
        <f t="shared" si="0"/>
        <v>0</v>
      </c>
      <c r="O36" s="52">
        <v>0</v>
      </c>
      <c r="P36" s="52">
        <f t="shared" si="2"/>
        <v>0</v>
      </c>
    </row>
    <row r="37" spans="1:16" x14ac:dyDescent="0.2">
      <c r="A37" s="11" t="s">
        <v>110</v>
      </c>
      <c r="B37" s="7" t="s">
        <v>17</v>
      </c>
      <c r="C37" s="14">
        <v>2000</v>
      </c>
      <c r="D37" s="14">
        <v>-1100</v>
      </c>
      <c r="E37" s="14">
        <v>900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900</v>
      </c>
      <c r="L37" s="14">
        <v>900</v>
      </c>
      <c r="M37" s="14">
        <v>0</v>
      </c>
      <c r="N37" s="14">
        <f t="shared" si="0"/>
        <v>0</v>
      </c>
      <c r="O37" s="52">
        <v>0</v>
      </c>
      <c r="P37" s="52">
        <f t="shared" si="2"/>
        <v>0</v>
      </c>
    </row>
    <row r="38" spans="1:16" x14ac:dyDescent="0.2">
      <c r="A38" s="11" t="s">
        <v>111</v>
      </c>
      <c r="B38" s="7" t="s">
        <v>18</v>
      </c>
      <c r="C38" s="14">
        <v>10000</v>
      </c>
      <c r="D38" s="14">
        <v>-2960</v>
      </c>
      <c r="E38" s="14">
        <v>7040</v>
      </c>
      <c r="F38" s="14">
        <v>2540</v>
      </c>
      <c r="G38" s="14">
        <v>0</v>
      </c>
      <c r="H38" s="14">
        <v>0</v>
      </c>
      <c r="I38" s="14">
        <v>2500</v>
      </c>
      <c r="J38" s="14">
        <v>40</v>
      </c>
      <c r="K38" s="14">
        <v>4540</v>
      </c>
      <c r="L38" s="14">
        <v>4500</v>
      </c>
      <c r="M38" s="14">
        <v>0</v>
      </c>
      <c r="N38" s="14">
        <f t="shared" si="0"/>
        <v>2500</v>
      </c>
      <c r="O38" s="52">
        <f t="shared" si="1"/>
        <v>0.98425196850393704</v>
      </c>
      <c r="P38" s="52">
        <f t="shared" si="2"/>
        <v>0.35511363636363635</v>
      </c>
    </row>
    <row r="39" spans="1:16" x14ac:dyDescent="0.2">
      <c r="A39" s="11" t="s">
        <v>112</v>
      </c>
      <c r="B39" s="7" t="s">
        <v>19</v>
      </c>
      <c r="C39" s="14">
        <v>7000</v>
      </c>
      <c r="D39" s="14">
        <v>1701</v>
      </c>
      <c r="E39" s="14">
        <v>8701</v>
      </c>
      <c r="F39" s="14">
        <v>5202</v>
      </c>
      <c r="G39" s="14">
        <v>0</v>
      </c>
      <c r="H39" s="14">
        <v>0</v>
      </c>
      <c r="I39" s="14">
        <v>3403.44</v>
      </c>
      <c r="J39" s="14">
        <v>1798.56</v>
      </c>
      <c r="K39" s="14">
        <v>5297.56</v>
      </c>
      <c r="L39" s="14">
        <v>3499</v>
      </c>
      <c r="M39" s="14">
        <v>3403.44</v>
      </c>
      <c r="N39" s="14">
        <f t="shared" si="0"/>
        <v>0</v>
      </c>
      <c r="O39" s="52">
        <f t="shared" si="1"/>
        <v>0.65425605536332176</v>
      </c>
      <c r="P39" s="52">
        <f t="shared" si="2"/>
        <v>0.39115503965061488</v>
      </c>
    </row>
    <row r="40" spans="1:16" x14ac:dyDescent="0.2">
      <c r="A40" s="11" t="s">
        <v>113</v>
      </c>
      <c r="B40" s="7" t="s">
        <v>20</v>
      </c>
      <c r="C40" s="14">
        <v>1000</v>
      </c>
      <c r="D40" s="14">
        <v>0</v>
      </c>
      <c r="E40" s="14">
        <v>1000</v>
      </c>
      <c r="F40" s="14">
        <v>550</v>
      </c>
      <c r="G40" s="14">
        <v>0</v>
      </c>
      <c r="H40" s="14">
        <v>0</v>
      </c>
      <c r="I40" s="14">
        <v>0</v>
      </c>
      <c r="J40" s="14">
        <v>550</v>
      </c>
      <c r="K40" s="14">
        <v>1000</v>
      </c>
      <c r="L40" s="14">
        <v>450</v>
      </c>
      <c r="M40" s="14">
        <v>0</v>
      </c>
      <c r="N40" s="14">
        <f t="shared" si="0"/>
        <v>0</v>
      </c>
      <c r="O40" s="52">
        <f t="shared" si="1"/>
        <v>0</v>
      </c>
      <c r="P40" s="52">
        <f t="shared" si="2"/>
        <v>0</v>
      </c>
    </row>
    <row r="41" spans="1:16" x14ac:dyDescent="0.2">
      <c r="A41" s="11" t="s">
        <v>114</v>
      </c>
      <c r="B41" s="7" t="s">
        <v>21</v>
      </c>
      <c r="C41" s="14">
        <v>191973</v>
      </c>
      <c r="D41" s="14">
        <v>0</v>
      </c>
      <c r="E41" s="14">
        <v>191973</v>
      </c>
      <c r="F41" s="14">
        <v>95985</v>
      </c>
      <c r="G41" s="14">
        <v>0</v>
      </c>
      <c r="H41" s="14">
        <v>3913.83</v>
      </c>
      <c r="I41" s="14">
        <v>15100.94</v>
      </c>
      <c r="J41" s="14">
        <v>80884.06</v>
      </c>
      <c r="K41" s="14">
        <v>176872.06</v>
      </c>
      <c r="L41" s="14">
        <v>95988</v>
      </c>
      <c r="M41" s="14">
        <v>11187.11</v>
      </c>
      <c r="N41" s="14">
        <f t="shared" si="0"/>
        <v>3913.83</v>
      </c>
      <c r="O41" s="52">
        <f t="shared" si="1"/>
        <v>0.1573260405271657</v>
      </c>
      <c r="P41" s="52">
        <f t="shared" si="2"/>
        <v>7.8661790981023369E-2</v>
      </c>
    </row>
    <row r="42" spans="1:16" x14ac:dyDescent="0.2">
      <c r="A42" s="11" t="s">
        <v>115</v>
      </c>
      <c r="B42" s="7" t="s">
        <v>22</v>
      </c>
      <c r="C42" s="14">
        <v>78500</v>
      </c>
      <c r="D42" s="14">
        <v>0</v>
      </c>
      <c r="E42" s="14">
        <v>78500</v>
      </c>
      <c r="F42" s="14">
        <v>39249</v>
      </c>
      <c r="G42" s="14">
        <v>0</v>
      </c>
      <c r="H42" s="14">
        <v>0</v>
      </c>
      <c r="I42" s="14">
        <v>815.55</v>
      </c>
      <c r="J42" s="14">
        <v>38433.449999999997</v>
      </c>
      <c r="K42" s="14">
        <v>77684.45</v>
      </c>
      <c r="L42" s="14">
        <v>39251</v>
      </c>
      <c r="M42" s="14">
        <v>815.55</v>
      </c>
      <c r="N42" s="14">
        <f t="shared" si="0"/>
        <v>0</v>
      </c>
      <c r="O42" s="52">
        <f t="shared" si="1"/>
        <v>2.0778873347091643E-2</v>
      </c>
      <c r="P42" s="52">
        <f t="shared" si="2"/>
        <v>1.0389171974522292E-2</v>
      </c>
    </row>
    <row r="43" spans="1:16" x14ac:dyDescent="0.2">
      <c r="A43" s="11" t="s">
        <v>116</v>
      </c>
      <c r="B43" s="7" t="s">
        <v>23</v>
      </c>
      <c r="C43" s="14">
        <v>70000</v>
      </c>
      <c r="D43" s="14">
        <v>0</v>
      </c>
      <c r="E43" s="14">
        <v>70000</v>
      </c>
      <c r="F43" s="14">
        <v>70000</v>
      </c>
      <c r="G43" s="14">
        <v>0</v>
      </c>
      <c r="H43" s="14">
        <v>0</v>
      </c>
      <c r="I43" s="14">
        <v>0</v>
      </c>
      <c r="J43" s="14">
        <v>70000</v>
      </c>
      <c r="K43" s="14">
        <v>70000</v>
      </c>
      <c r="L43" s="14">
        <v>0</v>
      </c>
      <c r="M43" s="14">
        <v>0</v>
      </c>
      <c r="N43" s="14">
        <f t="shared" si="0"/>
        <v>0</v>
      </c>
      <c r="O43" s="52">
        <f t="shared" si="1"/>
        <v>0</v>
      </c>
      <c r="P43" s="52">
        <f t="shared" si="2"/>
        <v>0</v>
      </c>
    </row>
    <row r="44" spans="1:16" x14ac:dyDescent="0.2">
      <c r="A44" s="11" t="s">
        <v>117</v>
      </c>
      <c r="B44" s="7" t="s">
        <v>24</v>
      </c>
      <c r="C44" s="14">
        <v>9000</v>
      </c>
      <c r="D44" s="14">
        <v>0</v>
      </c>
      <c r="E44" s="14">
        <v>9000</v>
      </c>
      <c r="F44" s="14">
        <v>9000</v>
      </c>
      <c r="G44" s="14">
        <v>0</v>
      </c>
      <c r="H44" s="14">
        <v>0</v>
      </c>
      <c r="I44" s="14">
        <v>8474.4</v>
      </c>
      <c r="J44" s="14">
        <v>525.6</v>
      </c>
      <c r="K44" s="14">
        <v>525.6</v>
      </c>
      <c r="L44" s="14">
        <v>0</v>
      </c>
      <c r="M44" s="14">
        <v>0</v>
      </c>
      <c r="N44" s="14">
        <f t="shared" si="0"/>
        <v>8474.4</v>
      </c>
      <c r="O44" s="52">
        <f t="shared" si="1"/>
        <v>0.94159999999999999</v>
      </c>
      <c r="P44" s="52">
        <f t="shared" si="2"/>
        <v>0.94159999999999999</v>
      </c>
    </row>
    <row r="45" spans="1:16" x14ac:dyDescent="0.2">
      <c r="A45" s="11" t="s">
        <v>118</v>
      </c>
      <c r="B45" s="7" t="s">
        <v>25</v>
      </c>
      <c r="C45" s="14">
        <v>3000</v>
      </c>
      <c r="D45" s="14">
        <v>0</v>
      </c>
      <c r="E45" s="14">
        <v>3000</v>
      </c>
      <c r="F45" s="14">
        <v>1650</v>
      </c>
      <c r="G45" s="14">
        <v>0</v>
      </c>
      <c r="H45" s="14">
        <v>0</v>
      </c>
      <c r="I45" s="14">
        <v>0</v>
      </c>
      <c r="J45" s="14">
        <v>1650</v>
      </c>
      <c r="K45" s="14">
        <v>3000</v>
      </c>
      <c r="L45" s="14">
        <v>1350</v>
      </c>
      <c r="M45" s="14">
        <v>0</v>
      </c>
      <c r="N45" s="14">
        <f t="shared" si="0"/>
        <v>0</v>
      </c>
      <c r="O45" s="52">
        <f t="shared" si="1"/>
        <v>0</v>
      </c>
      <c r="P45" s="52">
        <f t="shared" si="2"/>
        <v>0</v>
      </c>
    </row>
    <row r="46" spans="1:16" x14ac:dyDescent="0.2">
      <c r="A46" s="11" t="s">
        <v>119</v>
      </c>
      <c r="B46" s="7" t="s">
        <v>26</v>
      </c>
      <c r="C46" s="14">
        <v>3324</v>
      </c>
      <c r="D46" s="14">
        <v>-740</v>
      </c>
      <c r="E46" s="14">
        <v>2584</v>
      </c>
      <c r="F46" s="14">
        <v>1088</v>
      </c>
      <c r="G46" s="14">
        <v>0</v>
      </c>
      <c r="H46" s="14">
        <v>0</v>
      </c>
      <c r="I46" s="14">
        <v>0</v>
      </c>
      <c r="J46" s="14">
        <v>91</v>
      </c>
      <c r="K46" s="14">
        <v>1587</v>
      </c>
      <c r="L46" s="14">
        <v>1496</v>
      </c>
      <c r="M46" s="14">
        <v>0</v>
      </c>
      <c r="N46" s="14">
        <f t="shared" si="0"/>
        <v>0</v>
      </c>
      <c r="O46" s="52">
        <f t="shared" si="1"/>
        <v>0</v>
      </c>
      <c r="P46" s="52">
        <f t="shared" si="2"/>
        <v>0</v>
      </c>
    </row>
    <row r="47" spans="1:16" x14ac:dyDescent="0.2">
      <c r="A47" s="11" t="s">
        <v>265</v>
      </c>
      <c r="B47" s="7" t="s">
        <v>262</v>
      </c>
      <c r="C47" s="14">
        <v>1150</v>
      </c>
      <c r="D47" s="14">
        <v>0</v>
      </c>
      <c r="E47" s="14">
        <v>1150</v>
      </c>
      <c r="F47" s="14">
        <v>630</v>
      </c>
      <c r="G47" s="14">
        <v>0</v>
      </c>
      <c r="H47" s="14">
        <v>0</v>
      </c>
      <c r="I47" s="14">
        <v>0</v>
      </c>
      <c r="J47" s="14">
        <v>285</v>
      </c>
      <c r="K47" s="14">
        <v>805</v>
      </c>
      <c r="L47" s="14">
        <v>520</v>
      </c>
      <c r="M47" s="14">
        <v>0</v>
      </c>
      <c r="N47" s="14">
        <f t="shared" si="0"/>
        <v>0</v>
      </c>
      <c r="O47" s="52">
        <f t="shared" si="1"/>
        <v>0</v>
      </c>
      <c r="P47" s="52">
        <f t="shared" si="2"/>
        <v>0</v>
      </c>
    </row>
    <row r="48" spans="1:16" x14ac:dyDescent="0.2">
      <c r="A48" s="11" t="s">
        <v>120</v>
      </c>
      <c r="B48" s="7" t="s">
        <v>27</v>
      </c>
      <c r="C48" s="14">
        <v>7000</v>
      </c>
      <c r="D48" s="14">
        <v>0</v>
      </c>
      <c r="E48" s="14">
        <v>7000</v>
      </c>
      <c r="F48" s="14">
        <v>3850</v>
      </c>
      <c r="G48" s="14">
        <v>0</v>
      </c>
      <c r="H48" s="14">
        <v>0</v>
      </c>
      <c r="I48" s="14">
        <v>0</v>
      </c>
      <c r="J48" s="14">
        <v>1750</v>
      </c>
      <c r="K48" s="14">
        <v>4900</v>
      </c>
      <c r="L48" s="14">
        <v>3150</v>
      </c>
      <c r="M48" s="14">
        <v>0</v>
      </c>
      <c r="N48" s="14">
        <f t="shared" si="0"/>
        <v>0</v>
      </c>
      <c r="O48" s="52">
        <f t="shared" si="1"/>
        <v>0</v>
      </c>
      <c r="P48" s="52">
        <f t="shared" si="2"/>
        <v>0</v>
      </c>
    </row>
    <row r="49" spans="1:16" x14ac:dyDescent="0.2">
      <c r="A49" s="11" t="s">
        <v>121</v>
      </c>
      <c r="B49" s="7" t="s">
        <v>28</v>
      </c>
      <c r="C49" s="14">
        <v>22021</v>
      </c>
      <c r="D49" s="14">
        <v>0</v>
      </c>
      <c r="E49" s="14">
        <v>22021</v>
      </c>
      <c r="F49" s="14">
        <v>12111</v>
      </c>
      <c r="G49" s="14">
        <v>0</v>
      </c>
      <c r="H49" s="14">
        <v>2845</v>
      </c>
      <c r="I49" s="14">
        <v>5446</v>
      </c>
      <c r="J49" s="14">
        <v>23</v>
      </c>
      <c r="K49" s="14">
        <v>9933</v>
      </c>
      <c r="L49" s="14">
        <v>9910</v>
      </c>
      <c r="M49" s="14">
        <v>4758</v>
      </c>
      <c r="N49" s="14">
        <f t="shared" si="0"/>
        <v>688</v>
      </c>
      <c r="O49" s="52">
        <f t="shared" si="1"/>
        <v>0.44967385021880935</v>
      </c>
      <c r="P49" s="52">
        <f t="shared" si="2"/>
        <v>0.2473093864947096</v>
      </c>
    </row>
    <row r="50" spans="1:16" x14ac:dyDescent="0.2">
      <c r="A50" s="11" t="s">
        <v>122</v>
      </c>
      <c r="B50" s="7" t="s">
        <v>29</v>
      </c>
      <c r="C50" s="14">
        <v>5000</v>
      </c>
      <c r="D50" s="14">
        <v>-1250</v>
      </c>
      <c r="E50" s="14">
        <v>3750</v>
      </c>
      <c r="F50" s="14">
        <v>1500</v>
      </c>
      <c r="G50" s="14">
        <v>0</v>
      </c>
      <c r="H50" s="14">
        <v>0</v>
      </c>
      <c r="I50" s="14">
        <v>0</v>
      </c>
      <c r="J50" s="14">
        <v>0</v>
      </c>
      <c r="K50" s="14">
        <v>2250</v>
      </c>
      <c r="L50" s="14">
        <v>2250</v>
      </c>
      <c r="M50" s="14">
        <v>0</v>
      </c>
      <c r="N50" s="14">
        <f t="shared" si="0"/>
        <v>0</v>
      </c>
      <c r="O50" s="52">
        <f t="shared" si="1"/>
        <v>0</v>
      </c>
      <c r="P50" s="52">
        <f t="shared" si="2"/>
        <v>0</v>
      </c>
    </row>
    <row r="51" spans="1:16" x14ac:dyDescent="0.2">
      <c r="A51" s="11" t="s">
        <v>123</v>
      </c>
      <c r="B51" s="7" t="s">
        <v>30</v>
      </c>
      <c r="C51" s="14">
        <v>4788</v>
      </c>
      <c r="D51" s="14">
        <v>-1190</v>
      </c>
      <c r="E51" s="14">
        <v>3598</v>
      </c>
      <c r="F51" s="14">
        <v>1442</v>
      </c>
      <c r="G51" s="14">
        <v>0</v>
      </c>
      <c r="H51" s="14">
        <v>0</v>
      </c>
      <c r="I51" s="14">
        <v>0</v>
      </c>
      <c r="J51" s="14">
        <v>6</v>
      </c>
      <c r="K51" s="14">
        <v>2162</v>
      </c>
      <c r="L51" s="14">
        <v>2156</v>
      </c>
      <c r="M51" s="14">
        <v>0</v>
      </c>
      <c r="N51" s="14">
        <f t="shared" si="0"/>
        <v>0</v>
      </c>
      <c r="O51" s="52">
        <f t="shared" si="1"/>
        <v>0</v>
      </c>
      <c r="P51" s="52">
        <f t="shared" si="2"/>
        <v>0</v>
      </c>
    </row>
    <row r="52" spans="1:16" x14ac:dyDescent="0.2">
      <c r="A52" s="11" t="s">
        <v>124</v>
      </c>
      <c r="B52" s="7" t="s">
        <v>31</v>
      </c>
      <c r="C52" s="14">
        <v>6012</v>
      </c>
      <c r="D52" s="14">
        <v>0</v>
      </c>
      <c r="E52" s="14">
        <v>6012</v>
      </c>
      <c r="F52" s="14">
        <v>3306</v>
      </c>
      <c r="G52" s="14">
        <v>0</v>
      </c>
      <c r="H52" s="14">
        <v>489.42</v>
      </c>
      <c r="I52" s="14">
        <v>829.84</v>
      </c>
      <c r="J52" s="14">
        <v>594.16</v>
      </c>
      <c r="K52" s="14">
        <v>3300.16</v>
      </c>
      <c r="L52" s="14">
        <v>2706</v>
      </c>
      <c r="M52" s="14">
        <v>439.42</v>
      </c>
      <c r="N52" s="14">
        <f t="shared" si="0"/>
        <v>390.42</v>
      </c>
      <c r="O52" s="52">
        <f t="shared" si="1"/>
        <v>0.25101028433151845</v>
      </c>
      <c r="P52" s="52">
        <f t="shared" si="2"/>
        <v>0.13803060545575516</v>
      </c>
    </row>
    <row r="53" spans="1:16" x14ac:dyDescent="0.2">
      <c r="A53" s="11" t="s">
        <v>125</v>
      </c>
      <c r="B53" s="7" t="s">
        <v>32</v>
      </c>
      <c r="C53" s="14">
        <v>2000</v>
      </c>
      <c r="D53" s="14">
        <v>-500</v>
      </c>
      <c r="E53" s="14">
        <v>1500</v>
      </c>
      <c r="F53" s="14">
        <v>600</v>
      </c>
      <c r="G53" s="14">
        <v>0</v>
      </c>
      <c r="H53" s="14">
        <v>0</v>
      </c>
      <c r="I53" s="14">
        <v>0</v>
      </c>
      <c r="J53" s="14">
        <v>0</v>
      </c>
      <c r="K53" s="14">
        <v>900</v>
      </c>
      <c r="L53" s="14">
        <v>900</v>
      </c>
      <c r="M53" s="14">
        <v>0</v>
      </c>
      <c r="N53" s="14">
        <f t="shared" si="0"/>
        <v>0</v>
      </c>
      <c r="O53" s="52">
        <f t="shared" si="1"/>
        <v>0</v>
      </c>
      <c r="P53" s="52">
        <f t="shared" si="2"/>
        <v>0</v>
      </c>
    </row>
    <row r="54" spans="1:16" x14ac:dyDescent="0.2">
      <c r="A54" s="11" t="s">
        <v>126</v>
      </c>
      <c r="B54" s="7" t="s">
        <v>33</v>
      </c>
      <c r="C54" s="14">
        <v>2000</v>
      </c>
      <c r="D54" s="14">
        <v>-500</v>
      </c>
      <c r="E54" s="14">
        <v>1500</v>
      </c>
      <c r="F54" s="14">
        <v>600</v>
      </c>
      <c r="G54" s="14">
        <v>0</v>
      </c>
      <c r="H54" s="14">
        <v>0</v>
      </c>
      <c r="I54" s="14">
        <v>0</v>
      </c>
      <c r="J54" s="14">
        <v>0</v>
      </c>
      <c r="K54" s="14">
        <v>900</v>
      </c>
      <c r="L54" s="14">
        <v>900</v>
      </c>
      <c r="M54" s="14">
        <v>0</v>
      </c>
      <c r="N54" s="14">
        <f t="shared" si="0"/>
        <v>0</v>
      </c>
      <c r="O54" s="52">
        <f t="shared" si="1"/>
        <v>0</v>
      </c>
      <c r="P54" s="52">
        <f t="shared" si="2"/>
        <v>0</v>
      </c>
    </row>
    <row r="55" spans="1:16" x14ac:dyDescent="0.2">
      <c r="A55" s="11" t="s">
        <v>336</v>
      </c>
      <c r="B55" s="7" t="s">
        <v>335</v>
      </c>
      <c r="C55" s="14">
        <v>0</v>
      </c>
      <c r="D55" s="14">
        <v>12400</v>
      </c>
      <c r="E55" s="14">
        <v>12400</v>
      </c>
      <c r="F55" s="14">
        <v>12400</v>
      </c>
      <c r="G55" s="14">
        <v>0</v>
      </c>
      <c r="H55" s="14">
        <v>0</v>
      </c>
      <c r="I55" s="14">
        <v>0</v>
      </c>
      <c r="J55" s="14">
        <v>12400</v>
      </c>
      <c r="K55" s="14">
        <v>12400</v>
      </c>
      <c r="L55" s="14">
        <v>0</v>
      </c>
      <c r="M55" s="14">
        <v>0</v>
      </c>
      <c r="N55" s="14">
        <f t="shared" si="0"/>
        <v>0</v>
      </c>
      <c r="O55" s="52">
        <f t="shared" si="1"/>
        <v>0</v>
      </c>
      <c r="P55" s="52">
        <f t="shared" si="2"/>
        <v>0</v>
      </c>
    </row>
    <row r="56" spans="1:16" x14ac:dyDescent="0.2">
      <c r="A56" s="11" t="s">
        <v>127</v>
      </c>
      <c r="B56" s="7" t="s">
        <v>34</v>
      </c>
      <c r="C56" s="14">
        <v>14509</v>
      </c>
      <c r="D56" s="14">
        <v>0</v>
      </c>
      <c r="E56" s="14">
        <v>14509</v>
      </c>
      <c r="F56" s="14">
        <v>7978</v>
      </c>
      <c r="G56" s="14">
        <v>0</v>
      </c>
      <c r="H56" s="14">
        <v>2021.09</v>
      </c>
      <c r="I56" s="14">
        <v>2021.09</v>
      </c>
      <c r="J56" s="14">
        <v>1603.91</v>
      </c>
      <c r="K56" s="14">
        <v>8134.91</v>
      </c>
      <c r="L56" s="14">
        <v>6531</v>
      </c>
      <c r="M56" s="14">
        <v>0</v>
      </c>
      <c r="N56" s="14">
        <f t="shared" si="0"/>
        <v>2021.09</v>
      </c>
      <c r="O56" s="52">
        <f t="shared" si="1"/>
        <v>0.25333291551767362</v>
      </c>
      <c r="P56" s="52">
        <f t="shared" si="2"/>
        <v>0.13929905575849472</v>
      </c>
    </row>
    <row r="57" spans="1:16" x14ac:dyDescent="0.2">
      <c r="A57" s="11" t="s">
        <v>128</v>
      </c>
      <c r="B57" s="7" t="s">
        <v>35</v>
      </c>
      <c r="C57" s="14">
        <v>10000</v>
      </c>
      <c r="D57" s="14">
        <v>-1850</v>
      </c>
      <c r="E57" s="14">
        <v>8150</v>
      </c>
      <c r="F57" s="14">
        <v>3650</v>
      </c>
      <c r="G57" s="14">
        <v>0</v>
      </c>
      <c r="H57" s="14">
        <v>0</v>
      </c>
      <c r="I57" s="14">
        <v>588.5</v>
      </c>
      <c r="J57" s="14">
        <v>61.5</v>
      </c>
      <c r="K57" s="14">
        <v>4561.5</v>
      </c>
      <c r="L57" s="14">
        <v>4500</v>
      </c>
      <c r="M57" s="14">
        <v>588.5</v>
      </c>
      <c r="N57" s="14">
        <f t="shared" si="0"/>
        <v>0</v>
      </c>
      <c r="O57" s="52">
        <f t="shared" si="1"/>
        <v>0.16123287671232878</v>
      </c>
      <c r="P57" s="52">
        <f t="shared" si="2"/>
        <v>7.2208588957055217E-2</v>
      </c>
    </row>
    <row r="58" spans="1:16" x14ac:dyDescent="0.2">
      <c r="A58" s="11" t="s">
        <v>129</v>
      </c>
      <c r="B58" s="7" t="s">
        <v>36</v>
      </c>
      <c r="C58" s="14">
        <v>10000</v>
      </c>
      <c r="D58" s="14">
        <v>-250</v>
      </c>
      <c r="E58" s="14">
        <v>9750</v>
      </c>
      <c r="F58" s="14">
        <v>5250</v>
      </c>
      <c r="G58" s="14">
        <v>0</v>
      </c>
      <c r="H58" s="14">
        <v>0</v>
      </c>
      <c r="I58" s="14">
        <v>385.19</v>
      </c>
      <c r="J58" s="14">
        <v>1864.81</v>
      </c>
      <c r="K58" s="14">
        <v>6364.81</v>
      </c>
      <c r="L58" s="14">
        <v>4500</v>
      </c>
      <c r="M58" s="14">
        <v>10.69</v>
      </c>
      <c r="N58" s="14">
        <f t="shared" si="0"/>
        <v>374.5</v>
      </c>
      <c r="O58" s="52">
        <f t="shared" si="1"/>
        <v>7.3369523809523815E-2</v>
      </c>
      <c r="P58" s="52">
        <f t="shared" si="2"/>
        <v>3.9506666666666669E-2</v>
      </c>
    </row>
    <row r="59" spans="1:16" x14ac:dyDescent="0.2">
      <c r="A59" s="11" t="s">
        <v>130</v>
      </c>
      <c r="B59" s="7" t="s">
        <v>37</v>
      </c>
      <c r="C59" s="14">
        <v>43745</v>
      </c>
      <c r="D59" s="14">
        <v>144803</v>
      </c>
      <c r="E59" s="14">
        <v>188548</v>
      </c>
      <c r="F59" s="14">
        <v>166678</v>
      </c>
      <c r="G59" s="14">
        <v>0</v>
      </c>
      <c r="H59" s="14">
        <v>0</v>
      </c>
      <c r="I59" s="14">
        <v>0</v>
      </c>
      <c r="J59" s="14">
        <v>15736.37</v>
      </c>
      <c r="K59" s="14">
        <v>37606.370000000003</v>
      </c>
      <c r="L59" s="14">
        <v>21870</v>
      </c>
      <c r="M59" s="14">
        <v>0</v>
      </c>
      <c r="N59" s="14">
        <f t="shared" si="0"/>
        <v>0</v>
      </c>
      <c r="O59" s="52">
        <f t="shared" si="1"/>
        <v>0</v>
      </c>
      <c r="P59" s="52">
        <f t="shared" si="2"/>
        <v>0</v>
      </c>
    </row>
    <row r="60" spans="1:16" x14ac:dyDescent="0.2">
      <c r="A60" s="11" t="s">
        <v>131</v>
      </c>
      <c r="B60" s="7" t="s">
        <v>38</v>
      </c>
      <c r="C60" s="14">
        <v>25000</v>
      </c>
      <c r="D60" s="14">
        <v>39732</v>
      </c>
      <c r="E60" s="14">
        <v>64732</v>
      </c>
      <c r="F60" s="14">
        <v>53482</v>
      </c>
      <c r="G60" s="14">
        <v>0</v>
      </c>
      <c r="H60" s="14">
        <v>0</v>
      </c>
      <c r="I60" s="14">
        <v>3254.56</v>
      </c>
      <c r="J60" s="14">
        <v>42727.44</v>
      </c>
      <c r="K60" s="14">
        <v>53977.440000000002</v>
      </c>
      <c r="L60" s="14">
        <v>11250</v>
      </c>
      <c r="M60" s="14">
        <v>1955.96</v>
      </c>
      <c r="N60" s="14">
        <f t="shared" si="0"/>
        <v>1298.5999999999999</v>
      </c>
      <c r="O60" s="52">
        <f t="shared" si="1"/>
        <v>6.0853371227702777E-2</v>
      </c>
      <c r="P60" s="52">
        <f t="shared" si="2"/>
        <v>5.0277451646789838E-2</v>
      </c>
    </row>
    <row r="61" spans="1:16" x14ac:dyDescent="0.2">
      <c r="A61" s="11" t="s">
        <v>132</v>
      </c>
      <c r="B61" s="7" t="s">
        <v>39</v>
      </c>
      <c r="C61" s="14">
        <v>5000</v>
      </c>
      <c r="D61" s="14">
        <v>-1250</v>
      </c>
      <c r="E61" s="14">
        <v>3750</v>
      </c>
      <c r="F61" s="14">
        <v>1500</v>
      </c>
      <c r="G61" s="14">
        <v>0</v>
      </c>
      <c r="H61" s="14">
        <v>0</v>
      </c>
      <c r="I61" s="14">
        <v>0</v>
      </c>
      <c r="J61" s="14">
        <v>0</v>
      </c>
      <c r="K61" s="14">
        <v>2250</v>
      </c>
      <c r="L61" s="14">
        <v>2250</v>
      </c>
      <c r="M61" s="14">
        <v>0</v>
      </c>
      <c r="N61" s="14">
        <f t="shared" si="0"/>
        <v>0</v>
      </c>
      <c r="O61" s="52">
        <f t="shared" si="1"/>
        <v>0</v>
      </c>
      <c r="P61" s="52">
        <f t="shared" si="2"/>
        <v>0</v>
      </c>
    </row>
    <row r="62" spans="1:16" x14ac:dyDescent="0.2">
      <c r="A62" s="11" t="s">
        <v>133</v>
      </c>
      <c r="B62" s="7" t="s">
        <v>40</v>
      </c>
      <c r="C62" s="14">
        <v>10000</v>
      </c>
      <c r="D62" s="14">
        <v>-2200</v>
      </c>
      <c r="E62" s="14">
        <v>7800</v>
      </c>
      <c r="F62" s="14">
        <v>3300</v>
      </c>
      <c r="G62" s="14">
        <v>0</v>
      </c>
      <c r="H62" s="14">
        <v>0</v>
      </c>
      <c r="I62" s="14">
        <v>0</v>
      </c>
      <c r="J62" s="14">
        <v>300</v>
      </c>
      <c r="K62" s="14">
        <v>4800</v>
      </c>
      <c r="L62" s="14">
        <v>4500</v>
      </c>
      <c r="M62" s="14">
        <v>0</v>
      </c>
      <c r="N62" s="14">
        <f t="shared" si="0"/>
        <v>0</v>
      </c>
      <c r="O62" s="52">
        <f t="shared" si="1"/>
        <v>0</v>
      </c>
      <c r="P62" s="52">
        <f t="shared" si="2"/>
        <v>0</v>
      </c>
    </row>
    <row r="63" spans="1:16" x14ac:dyDescent="0.2">
      <c r="A63" s="11" t="s">
        <v>134</v>
      </c>
      <c r="B63" s="7" t="s">
        <v>41</v>
      </c>
      <c r="C63" s="14">
        <v>10000</v>
      </c>
      <c r="D63" s="14">
        <v>-2250</v>
      </c>
      <c r="E63" s="14">
        <v>7750</v>
      </c>
      <c r="F63" s="14">
        <v>3250</v>
      </c>
      <c r="G63" s="14">
        <v>0</v>
      </c>
      <c r="H63" s="14">
        <v>0</v>
      </c>
      <c r="I63" s="14">
        <v>0</v>
      </c>
      <c r="J63" s="14">
        <v>250</v>
      </c>
      <c r="K63" s="14">
        <v>4750</v>
      </c>
      <c r="L63" s="14">
        <v>4500</v>
      </c>
      <c r="M63" s="14">
        <v>0</v>
      </c>
      <c r="N63" s="14">
        <f t="shared" si="0"/>
        <v>0</v>
      </c>
      <c r="O63" s="52">
        <f t="shared" si="1"/>
        <v>0</v>
      </c>
      <c r="P63" s="52">
        <f t="shared" si="2"/>
        <v>0</v>
      </c>
    </row>
    <row r="64" spans="1:16" x14ac:dyDescent="0.2">
      <c r="A64" s="11" t="s">
        <v>288</v>
      </c>
      <c r="B64" s="7" t="s">
        <v>284</v>
      </c>
      <c r="C64" s="14">
        <v>0</v>
      </c>
      <c r="D64" s="14">
        <v>7631</v>
      </c>
      <c r="E64" s="14">
        <v>7631</v>
      </c>
      <c r="F64" s="14">
        <v>7631</v>
      </c>
      <c r="G64" s="14">
        <v>0</v>
      </c>
      <c r="H64" s="14">
        <v>2247.4499999999998</v>
      </c>
      <c r="I64" s="14">
        <v>2247.4499999999998</v>
      </c>
      <c r="J64" s="14">
        <v>1.43</v>
      </c>
      <c r="K64" s="14">
        <v>1.43</v>
      </c>
      <c r="L64" s="14">
        <v>0</v>
      </c>
      <c r="M64" s="14">
        <v>0</v>
      </c>
      <c r="N64" s="14">
        <f t="shared" si="0"/>
        <v>2247.4499999999998</v>
      </c>
      <c r="O64" s="52">
        <f t="shared" si="1"/>
        <v>0.2945157908530992</v>
      </c>
      <c r="P64" s="52">
        <f t="shared" si="2"/>
        <v>0.2945157908530992</v>
      </c>
    </row>
    <row r="65" spans="1:16" x14ac:dyDescent="0.2">
      <c r="A65" s="11" t="s">
        <v>303</v>
      </c>
      <c r="B65" s="7" t="s">
        <v>291</v>
      </c>
      <c r="C65" s="14">
        <v>0</v>
      </c>
      <c r="D65" s="14">
        <v>1119</v>
      </c>
      <c r="E65" s="14">
        <v>1119</v>
      </c>
      <c r="F65" s="14">
        <v>1119</v>
      </c>
      <c r="G65" s="14">
        <v>0</v>
      </c>
      <c r="H65" s="14">
        <v>0</v>
      </c>
      <c r="I65" s="14">
        <v>1114.5899999999999</v>
      </c>
      <c r="J65" s="14">
        <v>4.41</v>
      </c>
      <c r="K65" s="14">
        <v>4.41</v>
      </c>
      <c r="L65" s="14">
        <v>0</v>
      </c>
      <c r="M65" s="14">
        <v>1114.5899999999999</v>
      </c>
      <c r="N65" s="14">
        <f t="shared" si="0"/>
        <v>0</v>
      </c>
      <c r="O65" s="52">
        <f t="shared" si="1"/>
        <v>0.99605898123324388</v>
      </c>
      <c r="P65" s="52">
        <f t="shared" si="2"/>
        <v>0.99605898123324388</v>
      </c>
    </row>
    <row r="66" spans="1:16" x14ac:dyDescent="0.2">
      <c r="A66" s="11" t="s">
        <v>304</v>
      </c>
      <c r="B66" s="7" t="s">
        <v>292</v>
      </c>
      <c r="C66" s="14">
        <v>0</v>
      </c>
      <c r="D66" s="14">
        <v>28</v>
      </c>
      <c r="E66" s="14">
        <v>28</v>
      </c>
      <c r="F66" s="14">
        <v>28</v>
      </c>
      <c r="G66" s="14">
        <v>0</v>
      </c>
      <c r="H66" s="14">
        <v>0</v>
      </c>
      <c r="I66" s="14">
        <v>15.06</v>
      </c>
      <c r="J66" s="14">
        <v>12.94</v>
      </c>
      <c r="K66" s="14">
        <v>12.94</v>
      </c>
      <c r="L66" s="14">
        <v>0</v>
      </c>
      <c r="M66" s="14">
        <v>15.06</v>
      </c>
      <c r="N66" s="14">
        <f t="shared" si="0"/>
        <v>0</v>
      </c>
      <c r="O66" s="52">
        <f t="shared" si="1"/>
        <v>0.53785714285714292</v>
      </c>
      <c r="P66" s="52">
        <f t="shared" si="2"/>
        <v>0.53785714285714292</v>
      </c>
    </row>
    <row r="67" spans="1:16" x14ac:dyDescent="0.2">
      <c r="A67" s="11" t="s">
        <v>305</v>
      </c>
      <c r="B67" s="7" t="s">
        <v>277</v>
      </c>
      <c r="C67" s="14">
        <v>0</v>
      </c>
      <c r="D67" s="14">
        <v>3240</v>
      </c>
      <c r="E67" s="14">
        <v>3240</v>
      </c>
      <c r="F67" s="14">
        <v>3240</v>
      </c>
      <c r="G67" s="14">
        <v>0</v>
      </c>
      <c r="H67" s="14">
        <v>500</v>
      </c>
      <c r="I67" s="14">
        <v>3203</v>
      </c>
      <c r="J67" s="14">
        <v>37</v>
      </c>
      <c r="K67" s="14">
        <v>37</v>
      </c>
      <c r="L67" s="14">
        <v>0</v>
      </c>
      <c r="M67" s="14">
        <v>2703</v>
      </c>
      <c r="N67" s="14">
        <f t="shared" si="0"/>
        <v>500</v>
      </c>
      <c r="O67" s="52">
        <f t="shared" si="1"/>
        <v>0.98858024691358026</v>
      </c>
      <c r="P67" s="52">
        <f t="shared" si="2"/>
        <v>0.98858024691358026</v>
      </c>
    </row>
    <row r="68" spans="1:16" x14ac:dyDescent="0.2">
      <c r="A68" s="11" t="s">
        <v>306</v>
      </c>
      <c r="B68" s="7" t="s">
        <v>278</v>
      </c>
      <c r="C68" s="14">
        <v>0</v>
      </c>
      <c r="D68" s="14">
        <v>1449</v>
      </c>
      <c r="E68" s="14">
        <v>1449</v>
      </c>
      <c r="F68" s="14">
        <v>1449</v>
      </c>
      <c r="G68" s="14">
        <v>0</v>
      </c>
      <c r="H68" s="14">
        <v>0</v>
      </c>
      <c r="I68" s="14">
        <v>1430.2</v>
      </c>
      <c r="J68" s="14">
        <v>18.8</v>
      </c>
      <c r="K68" s="14">
        <v>18.8</v>
      </c>
      <c r="L68" s="14">
        <v>0</v>
      </c>
      <c r="M68" s="14">
        <v>1430.2</v>
      </c>
      <c r="N68" s="14">
        <f t="shared" si="0"/>
        <v>0</v>
      </c>
      <c r="O68" s="52">
        <f t="shared" si="1"/>
        <v>0.98702553485162181</v>
      </c>
      <c r="P68" s="52">
        <f t="shared" si="2"/>
        <v>0.98702553485162181</v>
      </c>
    </row>
    <row r="69" spans="1:16" x14ac:dyDescent="0.2">
      <c r="A69" s="11" t="s">
        <v>307</v>
      </c>
      <c r="B69" s="7" t="s">
        <v>293</v>
      </c>
      <c r="C69" s="14">
        <v>0</v>
      </c>
      <c r="D69" s="14">
        <v>12665</v>
      </c>
      <c r="E69" s="14">
        <v>12665</v>
      </c>
      <c r="F69" s="14">
        <v>12665</v>
      </c>
      <c r="G69" s="14">
        <v>0</v>
      </c>
      <c r="H69" s="14">
        <v>0</v>
      </c>
      <c r="I69" s="14">
        <v>195.71</v>
      </c>
      <c r="J69" s="14">
        <v>12469.29</v>
      </c>
      <c r="K69" s="14">
        <v>12469.29</v>
      </c>
      <c r="L69" s="14">
        <v>0</v>
      </c>
      <c r="M69" s="14">
        <v>195.71</v>
      </c>
      <c r="N69" s="14">
        <f t="shared" si="0"/>
        <v>0</v>
      </c>
      <c r="O69" s="52">
        <f t="shared" si="1"/>
        <v>1.545282273983419E-2</v>
      </c>
      <c r="P69" s="52">
        <f t="shared" si="2"/>
        <v>1.545282273983419E-2</v>
      </c>
    </row>
    <row r="70" spans="1:16" x14ac:dyDescent="0.2">
      <c r="A70" s="11" t="s">
        <v>308</v>
      </c>
      <c r="B70" s="7" t="s">
        <v>294</v>
      </c>
      <c r="C70" s="14">
        <v>0</v>
      </c>
      <c r="D70" s="14">
        <v>4470</v>
      </c>
      <c r="E70" s="14">
        <v>4470</v>
      </c>
      <c r="F70" s="14">
        <v>4470</v>
      </c>
      <c r="G70" s="14">
        <v>0</v>
      </c>
      <c r="H70" s="14">
        <v>0</v>
      </c>
      <c r="I70" s="14">
        <v>257</v>
      </c>
      <c r="J70" s="14">
        <v>4213</v>
      </c>
      <c r="K70" s="14">
        <v>4213</v>
      </c>
      <c r="L70" s="14">
        <v>0</v>
      </c>
      <c r="M70" s="14">
        <v>257</v>
      </c>
      <c r="N70" s="14">
        <f t="shared" si="0"/>
        <v>0</v>
      </c>
      <c r="O70" s="52">
        <f t="shared" si="1"/>
        <v>5.7494407158836691E-2</v>
      </c>
      <c r="P70" s="52">
        <f t="shared" si="2"/>
        <v>5.7494407158836691E-2</v>
      </c>
    </row>
    <row r="71" spans="1:16" x14ac:dyDescent="0.2">
      <c r="A71" s="11" t="s">
        <v>135</v>
      </c>
      <c r="B71" s="7" t="s">
        <v>42</v>
      </c>
      <c r="C71" s="14">
        <v>16444</v>
      </c>
      <c r="D71" s="14">
        <v>0</v>
      </c>
      <c r="E71" s="14">
        <v>16444</v>
      </c>
      <c r="F71" s="14">
        <v>9043</v>
      </c>
      <c r="G71" s="14">
        <v>0</v>
      </c>
      <c r="H71" s="14">
        <v>0</v>
      </c>
      <c r="I71" s="14">
        <v>0</v>
      </c>
      <c r="J71" s="14">
        <v>8921</v>
      </c>
      <c r="K71" s="14">
        <v>16322</v>
      </c>
      <c r="L71" s="14">
        <v>7401</v>
      </c>
      <c r="M71" s="14">
        <v>0</v>
      </c>
      <c r="N71" s="14">
        <f t="shared" si="0"/>
        <v>0</v>
      </c>
      <c r="O71" s="52">
        <f t="shared" si="1"/>
        <v>0</v>
      </c>
      <c r="P71" s="52">
        <f t="shared" si="2"/>
        <v>0</v>
      </c>
    </row>
    <row r="72" spans="1:16" x14ac:dyDescent="0.2">
      <c r="A72" s="11" t="s">
        <v>136</v>
      </c>
      <c r="B72" s="7" t="s">
        <v>43</v>
      </c>
      <c r="C72" s="14">
        <v>10000</v>
      </c>
      <c r="D72" s="14">
        <v>-1792</v>
      </c>
      <c r="E72" s="14">
        <v>8208</v>
      </c>
      <c r="F72" s="14">
        <v>3708</v>
      </c>
      <c r="G72" s="14">
        <v>0</v>
      </c>
      <c r="H72" s="14">
        <v>0</v>
      </c>
      <c r="I72" s="14">
        <v>270</v>
      </c>
      <c r="J72" s="14">
        <v>3438</v>
      </c>
      <c r="K72" s="14">
        <v>7938</v>
      </c>
      <c r="L72" s="14">
        <v>4500</v>
      </c>
      <c r="M72" s="14">
        <v>0</v>
      </c>
      <c r="N72" s="14">
        <f t="shared" si="0"/>
        <v>270</v>
      </c>
      <c r="O72" s="52">
        <f t="shared" si="1"/>
        <v>7.281553398058252E-2</v>
      </c>
      <c r="P72" s="52">
        <f t="shared" si="2"/>
        <v>3.2894736842105261E-2</v>
      </c>
    </row>
    <row r="73" spans="1:16" x14ac:dyDescent="0.2">
      <c r="A73" s="11" t="s">
        <v>137</v>
      </c>
      <c r="B73" s="7" t="s">
        <v>44</v>
      </c>
      <c r="C73" s="14">
        <v>17500</v>
      </c>
      <c r="D73" s="14">
        <v>0</v>
      </c>
      <c r="E73" s="14">
        <v>17500</v>
      </c>
      <c r="F73" s="14">
        <v>17500</v>
      </c>
      <c r="G73" s="14">
        <v>10923.24</v>
      </c>
      <c r="H73" s="14">
        <v>1076.76</v>
      </c>
      <c r="I73" s="14">
        <v>1076.76</v>
      </c>
      <c r="J73" s="14">
        <v>11173.24</v>
      </c>
      <c r="K73" s="14">
        <v>250</v>
      </c>
      <c r="L73" s="14">
        <v>0</v>
      </c>
      <c r="M73" s="14">
        <v>0</v>
      </c>
      <c r="N73" s="14">
        <f t="shared" ref="N73:N136" si="3">I73-M73</f>
        <v>1076.76</v>
      </c>
      <c r="O73" s="52">
        <f t="shared" ref="O73:O136" si="4">I73/F73</f>
        <v>6.1529142857142859E-2</v>
      </c>
      <c r="P73" s="52">
        <f t="shared" ref="P73:P136" si="5">I73/E73</f>
        <v>6.1529142857142859E-2</v>
      </c>
    </row>
    <row r="74" spans="1:16" x14ac:dyDescent="0.2">
      <c r="A74" s="11" t="s">
        <v>138</v>
      </c>
      <c r="B74" s="7" t="s">
        <v>45</v>
      </c>
      <c r="C74" s="14">
        <v>19500</v>
      </c>
      <c r="D74" s="14">
        <v>0</v>
      </c>
      <c r="E74" s="14">
        <v>19500</v>
      </c>
      <c r="F74" s="14">
        <v>19500</v>
      </c>
      <c r="G74" s="14">
        <v>11606.44</v>
      </c>
      <c r="H74" s="14">
        <v>1393.56</v>
      </c>
      <c r="I74" s="14">
        <v>1393.56</v>
      </c>
      <c r="J74" s="14">
        <v>12256.44</v>
      </c>
      <c r="K74" s="14">
        <v>650</v>
      </c>
      <c r="L74" s="14">
        <v>0</v>
      </c>
      <c r="M74" s="14">
        <v>0</v>
      </c>
      <c r="N74" s="14">
        <f t="shared" si="3"/>
        <v>1393.56</v>
      </c>
      <c r="O74" s="52">
        <f t="shared" si="4"/>
        <v>7.1464615384615376E-2</v>
      </c>
      <c r="P74" s="52">
        <f t="shared" si="5"/>
        <v>7.1464615384615376E-2</v>
      </c>
    </row>
    <row r="75" spans="1:16" x14ac:dyDescent="0.2">
      <c r="A75" s="11" t="s">
        <v>139</v>
      </c>
      <c r="B75" s="7" t="s">
        <v>46</v>
      </c>
      <c r="C75" s="14">
        <v>3120</v>
      </c>
      <c r="D75" s="14">
        <v>0</v>
      </c>
      <c r="E75" s="14">
        <v>3120</v>
      </c>
      <c r="F75" s="14">
        <v>1716</v>
      </c>
      <c r="G75" s="14">
        <v>0</v>
      </c>
      <c r="H75" s="14">
        <v>0</v>
      </c>
      <c r="I75" s="14">
        <v>0</v>
      </c>
      <c r="J75" s="14">
        <v>780</v>
      </c>
      <c r="K75" s="14">
        <v>2184</v>
      </c>
      <c r="L75" s="14">
        <v>1404</v>
      </c>
      <c r="M75" s="14">
        <v>0</v>
      </c>
      <c r="N75" s="14">
        <f t="shared" si="3"/>
        <v>0</v>
      </c>
      <c r="O75" s="52">
        <f t="shared" si="4"/>
        <v>0</v>
      </c>
      <c r="P75" s="52">
        <f t="shared" si="5"/>
        <v>0</v>
      </c>
    </row>
    <row r="76" spans="1:16" x14ac:dyDescent="0.2">
      <c r="A76" s="11" t="s">
        <v>140</v>
      </c>
      <c r="B76" s="7" t="s">
        <v>47</v>
      </c>
      <c r="C76" s="14">
        <v>8000</v>
      </c>
      <c r="D76" s="14">
        <v>-1150</v>
      </c>
      <c r="E76" s="14">
        <v>6850</v>
      </c>
      <c r="F76" s="14">
        <v>3250</v>
      </c>
      <c r="G76" s="14">
        <v>0</v>
      </c>
      <c r="H76" s="14">
        <v>765</v>
      </c>
      <c r="I76" s="14">
        <v>821</v>
      </c>
      <c r="J76" s="14">
        <v>29</v>
      </c>
      <c r="K76" s="14">
        <v>3629</v>
      </c>
      <c r="L76" s="14">
        <v>3600</v>
      </c>
      <c r="M76" s="14">
        <v>56</v>
      </c>
      <c r="N76" s="14">
        <f t="shared" si="3"/>
        <v>765</v>
      </c>
      <c r="O76" s="52">
        <f t="shared" si="4"/>
        <v>0.25261538461538463</v>
      </c>
      <c r="P76" s="52">
        <f t="shared" si="5"/>
        <v>0.11985401459854014</v>
      </c>
    </row>
    <row r="77" spans="1:16" x14ac:dyDescent="0.2">
      <c r="A77" s="11" t="s">
        <v>141</v>
      </c>
      <c r="B77" s="7" t="s">
        <v>48</v>
      </c>
      <c r="C77" s="14">
        <v>12000</v>
      </c>
      <c r="D77" s="14">
        <v>-775</v>
      </c>
      <c r="E77" s="14">
        <v>11225</v>
      </c>
      <c r="F77" s="14">
        <v>5825</v>
      </c>
      <c r="G77" s="14">
        <v>0</v>
      </c>
      <c r="H77" s="14">
        <v>0</v>
      </c>
      <c r="I77" s="14">
        <v>0</v>
      </c>
      <c r="J77" s="14">
        <v>2225</v>
      </c>
      <c r="K77" s="14">
        <v>7625</v>
      </c>
      <c r="L77" s="14">
        <v>5400</v>
      </c>
      <c r="M77" s="14">
        <v>0</v>
      </c>
      <c r="N77" s="14">
        <f t="shared" si="3"/>
        <v>0</v>
      </c>
      <c r="O77" s="52">
        <f t="shared" si="4"/>
        <v>0</v>
      </c>
      <c r="P77" s="52">
        <f t="shared" si="5"/>
        <v>0</v>
      </c>
    </row>
    <row r="78" spans="1:16" x14ac:dyDescent="0.2">
      <c r="A78" s="11" t="s">
        <v>142</v>
      </c>
      <c r="B78" s="7" t="s">
        <v>49</v>
      </c>
      <c r="C78" s="14">
        <v>4612</v>
      </c>
      <c r="D78" s="14">
        <v>-1140</v>
      </c>
      <c r="E78" s="14">
        <v>3472</v>
      </c>
      <c r="F78" s="14">
        <v>1396</v>
      </c>
      <c r="G78" s="14">
        <v>0</v>
      </c>
      <c r="H78" s="14">
        <v>0</v>
      </c>
      <c r="I78" s="14">
        <v>0</v>
      </c>
      <c r="J78" s="14">
        <v>12</v>
      </c>
      <c r="K78" s="14">
        <v>2088</v>
      </c>
      <c r="L78" s="14">
        <v>2076</v>
      </c>
      <c r="M78" s="14">
        <v>0</v>
      </c>
      <c r="N78" s="14">
        <f t="shared" si="3"/>
        <v>0</v>
      </c>
      <c r="O78" s="52">
        <f t="shared" si="4"/>
        <v>0</v>
      </c>
      <c r="P78" s="52">
        <f t="shared" si="5"/>
        <v>0</v>
      </c>
    </row>
    <row r="79" spans="1:16" x14ac:dyDescent="0.2">
      <c r="A79" s="11" t="s">
        <v>143</v>
      </c>
      <c r="B79" s="7" t="s">
        <v>50</v>
      </c>
      <c r="C79" s="14">
        <v>1365</v>
      </c>
      <c r="D79" s="14">
        <v>0</v>
      </c>
      <c r="E79" s="14">
        <v>1365</v>
      </c>
      <c r="F79" s="14">
        <v>750</v>
      </c>
      <c r="G79" s="14">
        <v>0</v>
      </c>
      <c r="H79" s="14">
        <v>0</v>
      </c>
      <c r="I79" s="14">
        <v>0</v>
      </c>
      <c r="J79" s="14">
        <v>340</v>
      </c>
      <c r="K79" s="14">
        <v>955</v>
      </c>
      <c r="L79" s="14">
        <v>615</v>
      </c>
      <c r="M79" s="14">
        <v>0</v>
      </c>
      <c r="N79" s="14">
        <f t="shared" si="3"/>
        <v>0</v>
      </c>
      <c r="O79" s="52">
        <f t="shared" si="4"/>
        <v>0</v>
      </c>
      <c r="P79" s="52">
        <f t="shared" si="5"/>
        <v>0</v>
      </c>
    </row>
    <row r="80" spans="1:16" x14ac:dyDescent="0.2">
      <c r="A80" s="11" t="s">
        <v>144</v>
      </c>
      <c r="B80" s="7" t="s">
        <v>51</v>
      </c>
      <c r="C80" s="14">
        <v>1500</v>
      </c>
      <c r="D80" s="14">
        <v>-100</v>
      </c>
      <c r="E80" s="14">
        <v>1400</v>
      </c>
      <c r="F80" s="14">
        <v>725</v>
      </c>
      <c r="G80" s="14">
        <v>0</v>
      </c>
      <c r="H80" s="14">
        <v>0</v>
      </c>
      <c r="I80" s="14">
        <v>0</v>
      </c>
      <c r="J80" s="14">
        <v>275</v>
      </c>
      <c r="K80" s="14">
        <v>950</v>
      </c>
      <c r="L80" s="14">
        <v>675</v>
      </c>
      <c r="M80" s="14">
        <v>0</v>
      </c>
      <c r="N80" s="14">
        <f t="shared" si="3"/>
        <v>0</v>
      </c>
      <c r="O80" s="52">
        <f t="shared" si="4"/>
        <v>0</v>
      </c>
      <c r="P80" s="52">
        <f t="shared" si="5"/>
        <v>0</v>
      </c>
    </row>
    <row r="81" spans="1:16" x14ac:dyDescent="0.2">
      <c r="A81" s="11" t="s">
        <v>145</v>
      </c>
      <c r="B81" s="7" t="s">
        <v>52</v>
      </c>
      <c r="C81" s="14">
        <v>1500</v>
      </c>
      <c r="D81" s="14">
        <v>0</v>
      </c>
      <c r="E81" s="14">
        <v>1500</v>
      </c>
      <c r="F81" s="14">
        <v>825</v>
      </c>
      <c r="G81" s="14">
        <v>0</v>
      </c>
      <c r="H81" s="14">
        <v>0</v>
      </c>
      <c r="I81" s="14">
        <v>5.93</v>
      </c>
      <c r="J81" s="14">
        <v>369.07</v>
      </c>
      <c r="K81" s="14">
        <v>1044.07</v>
      </c>
      <c r="L81" s="14">
        <v>675</v>
      </c>
      <c r="M81" s="14">
        <v>5.93</v>
      </c>
      <c r="N81" s="14">
        <f t="shared" si="3"/>
        <v>0</v>
      </c>
      <c r="O81" s="52">
        <f t="shared" si="4"/>
        <v>7.1878787878787874E-3</v>
      </c>
      <c r="P81" s="52">
        <f t="shared" si="5"/>
        <v>3.953333333333333E-3</v>
      </c>
    </row>
    <row r="82" spans="1:16" x14ac:dyDescent="0.2">
      <c r="A82" s="11" t="s">
        <v>146</v>
      </c>
      <c r="B82" s="7" t="s">
        <v>53</v>
      </c>
      <c r="C82" s="14">
        <v>1000</v>
      </c>
      <c r="D82" s="14">
        <v>0</v>
      </c>
      <c r="E82" s="14">
        <v>1000</v>
      </c>
      <c r="F82" s="14">
        <v>550</v>
      </c>
      <c r="G82" s="14">
        <v>0</v>
      </c>
      <c r="H82" s="14">
        <v>0</v>
      </c>
      <c r="I82" s="14">
        <v>0</v>
      </c>
      <c r="J82" s="14">
        <v>250</v>
      </c>
      <c r="K82" s="14">
        <v>700</v>
      </c>
      <c r="L82" s="14">
        <v>450</v>
      </c>
      <c r="M82" s="14">
        <v>0</v>
      </c>
      <c r="N82" s="14">
        <f t="shared" si="3"/>
        <v>0</v>
      </c>
      <c r="O82" s="52">
        <f t="shared" si="4"/>
        <v>0</v>
      </c>
      <c r="P82" s="52">
        <f t="shared" si="5"/>
        <v>0</v>
      </c>
    </row>
    <row r="83" spans="1:16" x14ac:dyDescent="0.2">
      <c r="A83" s="11" t="s">
        <v>147</v>
      </c>
      <c r="B83" s="7" t="s">
        <v>54</v>
      </c>
      <c r="C83" s="14">
        <v>1000</v>
      </c>
      <c r="D83" s="14">
        <v>0</v>
      </c>
      <c r="E83" s="14">
        <v>1000</v>
      </c>
      <c r="F83" s="14">
        <v>550</v>
      </c>
      <c r="G83" s="14">
        <v>0</v>
      </c>
      <c r="H83" s="14">
        <v>0</v>
      </c>
      <c r="I83" s="14">
        <v>14.84</v>
      </c>
      <c r="J83" s="14">
        <v>235.16</v>
      </c>
      <c r="K83" s="14">
        <v>685.16</v>
      </c>
      <c r="L83" s="14">
        <v>450</v>
      </c>
      <c r="M83" s="14">
        <v>14.84</v>
      </c>
      <c r="N83" s="14">
        <f t="shared" si="3"/>
        <v>0</v>
      </c>
      <c r="O83" s="52">
        <f t="shared" si="4"/>
        <v>2.6981818181818183E-2</v>
      </c>
      <c r="P83" s="52">
        <f t="shared" si="5"/>
        <v>1.4839999999999999E-2</v>
      </c>
    </row>
    <row r="84" spans="1:16" x14ac:dyDescent="0.2">
      <c r="A84" s="11" t="s">
        <v>148</v>
      </c>
      <c r="B84" s="7" t="s">
        <v>55</v>
      </c>
      <c r="C84" s="14">
        <v>1000</v>
      </c>
      <c r="D84" s="14">
        <v>50</v>
      </c>
      <c r="E84" s="14">
        <v>1050</v>
      </c>
      <c r="F84" s="14">
        <v>600</v>
      </c>
      <c r="G84" s="14">
        <v>0</v>
      </c>
      <c r="H84" s="14">
        <v>0</v>
      </c>
      <c r="I84" s="14">
        <v>0</v>
      </c>
      <c r="J84" s="14">
        <v>300</v>
      </c>
      <c r="K84" s="14">
        <v>750</v>
      </c>
      <c r="L84" s="14">
        <v>450</v>
      </c>
      <c r="M84" s="14">
        <v>0</v>
      </c>
      <c r="N84" s="14">
        <f t="shared" si="3"/>
        <v>0</v>
      </c>
      <c r="O84" s="52">
        <f t="shared" si="4"/>
        <v>0</v>
      </c>
      <c r="P84" s="52">
        <f t="shared" si="5"/>
        <v>0</v>
      </c>
    </row>
    <row r="85" spans="1:16" x14ac:dyDescent="0.2">
      <c r="A85" s="11" t="s">
        <v>149</v>
      </c>
      <c r="B85" s="7" t="s">
        <v>56</v>
      </c>
      <c r="C85" s="14">
        <v>1000</v>
      </c>
      <c r="D85" s="14">
        <v>0</v>
      </c>
      <c r="E85" s="14">
        <v>1000</v>
      </c>
      <c r="F85" s="14">
        <v>550</v>
      </c>
      <c r="G85" s="14">
        <v>0</v>
      </c>
      <c r="H85" s="14">
        <v>0</v>
      </c>
      <c r="I85" s="14">
        <v>0.86</v>
      </c>
      <c r="J85" s="14">
        <v>249.14</v>
      </c>
      <c r="K85" s="14">
        <v>699.14</v>
      </c>
      <c r="L85" s="14">
        <v>450</v>
      </c>
      <c r="M85" s="14">
        <v>0.86</v>
      </c>
      <c r="N85" s="14">
        <f t="shared" si="3"/>
        <v>0</v>
      </c>
      <c r="O85" s="52">
        <f t="shared" si="4"/>
        <v>1.5636363636363636E-3</v>
      </c>
      <c r="P85" s="52">
        <f t="shared" si="5"/>
        <v>8.5999999999999998E-4</v>
      </c>
    </row>
    <row r="86" spans="1:16" x14ac:dyDescent="0.2">
      <c r="A86" s="11" t="s">
        <v>150</v>
      </c>
      <c r="B86" s="7" t="s">
        <v>57</v>
      </c>
      <c r="C86" s="14">
        <v>969</v>
      </c>
      <c r="D86" s="14">
        <v>-200</v>
      </c>
      <c r="E86" s="14">
        <v>769</v>
      </c>
      <c r="F86" s="14">
        <v>332</v>
      </c>
      <c r="G86" s="14">
        <v>0</v>
      </c>
      <c r="H86" s="14">
        <v>0</v>
      </c>
      <c r="I86" s="14">
        <v>0</v>
      </c>
      <c r="J86" s="14">
        <v>41</v>
      </c>
      <c r="K86" s="14">
        <v>478</v>
      </c>
      <c r="L86" s="14">
        <v>437</v>
      </c>
      <c r="M86" s="14">
        <v>0</v>
      </c>
      <c r="N86" s="14">
        <f t="shared" si="3"/>
        <v>0</v>
      </c>
      <c r="O86" s="52">
        <f t="shared" si="4"/>
        <v>0</v>
      </c>
      <c r="P86" s="52">
        <f t="shared" si="5"/>
        <v>0</v>
      </c>
    </row>
    <row r="87" spans="1:16" x14ac:dyDescent="0.2">
      <c r="A87" s="11" t="s">
        <v>151</v>
      </c>
      <c r="B87" s="7" t="s">
        <v>58</v>
      </c>
      <c r="C87" s="14">
        <v>797</v>
      </c>
      <c r="D87" s="14">
        <v>0</v>
      </c>
      <c r="E87" s="14">
        <v>797</v>
      </c>
      <c r="F87" s="14">
        <v>438</v>
      </c>
      <c r="G87" s="14">
        <v>0</v>
      </c>
      <c r="H87" s="14">
        <v>0</v>
      </c>
      <c r="I87" s="14">
        <v>0</v>
      </c>
      <c r="J87" s="14">
        <v>199</v>
      </c>
      <c r="K87" s="14">
        <v>558</v>
      </c>
      <c r="L87" s="14">
        <v>359</v>
      </c>
      <c r="M87" s="14">
        <v>0</v>
      </c>
      <c r="N87" s="14">
        <f t="shared" si="3"/>
        <v>0</v>
      </c>
      <c r="O87" s="52">
        <f t="shared" si="4"/>
        <v>0</v>
      </c>
      <c r="P87" s="52">
        <f t="shared" si="5"/>
        <v>0</v>
      </c>
    </row>
    <row r="88" spans="1:16" x14ac:dyDescent="0.2">
      <c r="A88" s="11" t="s">
        <v>266</v>
      </c>
      <c r="B88" s="7" t="s">
        <v>263</v>
      </c>
      <c r="C88" s="14">
        <v>2000</v>
      </c>
      <c r="D88" s="14">
        <v>-400</v>
      </c>
      <c r="E88" s="14">
        <v>1600</v>
      </c>
      <c r="F88" s="14">
        <v>700</v>
      </c>
      <c r="G88" s="14">
        <v>0</v>
      </c>
      <c r="H88" s="14">
        <v>0</v>
      </c>
      <c r="I88" s="14">
        <v>0</v>
      </c>
      <c r="J88" s="14">
        <v>100</v>
      </c>
      <c r="K88" s="14">
        <v>1000</v>
      </c>
      <c r="L88" s="14">
        <v>900</v>
      </c>
      <c r="M88" s="14">
        <v>0</v>
      </c>
      <c r="N88" s="14">
        <f t="shared" si="3"/>
        <v>0</v>
      </c>
      <c r="O88" s="52">
        <f t="shared" si="4"/>
        <v>0</v>
      </c>
      <c r="P88" s="52">
        <f t="shared" si="5"/>
        <v>0</v>
      </c>
    </row>
    <row r="89" spans="1:16" x14ac:dyDescent="0.2">
      <c r="A89" s="11" t="s">
        <v>152</v>
      </c>
      <c r="B89" s="7" t="s">
        <v>59</v>
      </c>
      <c r="C89" s="14">
        <v>2000</v>
      </c>
      <c r="D89" s="14">
        <v>-297</v>
      </c>
      <c r="E89" s="14">
        <v>1703</v>
      </c>
      <c r="F89" s="14">
        <v>803</v>
      </c>
      <c r="G89" s="14">
        <v>0</v>
      </c>
      <c r="H89" s="14">
        <v>0</v>
      </c>
      <c r="I89" s="14">
        <v>0</v>
      </c>
      <c r="J89" s="14">
        <v>203</v>
      </c>
      <c r="K89" s="14">
        <v>1103</v>
      </c>
      <c r="L89" s="14">
        <v>900</v>
      </c>
      <c r="M89" s="14">
        <v>0</v>
      </c>
      <c r="N89" s="14">
        <f t="shared" si="3"/>
        <v>0</v>
      </c>
      <c r="O89" s="52">
        <f t="shared" si="4"/>
        <v>0</v>
      </c>
      <c r="P89" s="52">
        <f t="shared" si="5"/>
        <v>0</v>
      </c>
    </row>
    <row r="90" spans="1:16" x14ac:dyDescent="0.2">
      <c r="A90" s="11" t="s">
        <v>153</v>
      </c>
      <c r="B90" s="7" t="s">
        <v>60</v>
      </c>
      <c r="C90" s="14">
        <v>2000</v>
      </c>
      <c r="D90" s="14">
        <v>-100</v>
      </c>
      <c r="E90" s="14">
        <v>1900</v>
      </c>
      <c r="F90" s="14">
        <v>1000</v>
      </c>
      <c r="G90" s="14">
        <v>0</v>
      </c>
      <c r="H90" s="14">
        <v>0</v>
      </c>
      <c r="I90" s="14">
        <v>42.75</v>
      </c>
      <c r="J90" s="14">
        <v>357.25</v>
      </c>
      <c r="K90" s="14">
        <v>1257.25</v>
      </c>
      <c r="L90" s="14">
        <v>900</v>
      </c>
      <c r="M90" s="14">
        <v>42.75</v>
      </c>
      <c r="N90" s="14">
        <f t="shared" si="3"/>
        <v>0</v>
      </c>
      <c r="O90" s="52">
        <f t="shared" si="4"/>
        <v>4.2750000000000003E-2</v>
      </c>
      <c r="P90" s="52">
        <f t="shared" si="5"/>
        <v>2.2499999999999999E-2</v>
      </c>
    </row>
    <row r="91" spans="1:16" x14ac:dyDescent="0.2">
      <c r="A91" s="11" t="s">
        <v>154</v>
      </c>
      <c r="B91" s="7" t="s">
        <v>61</v>
      </c>
      <c r="C91" s="14">
        <v>15000</v>
      </c>
      <c r="D91" s="14">
        <v>-250</v>
      </c>
      <c r="E91" s="14">
        <v>14750</v>
      </c>
      <c r="F91" s="14">
        <v>8000</v>
      </c>
      <c r="G91" s="14">
        <v>0</v>
      </c>
      <c r="H91" s="14">
        <v>0</v>
      </c>
      <c r="I91" s="14">
        <v>0</v>
      </c>
      <c r="J91" s="14">
        <v>3500</v>
      </c>
      <c r="K91" s="14">
        <v>10250</v>
      </c>
      <c r="L91" s="14">
        <v>6750</v>
      </c>
      <c r="M91" s="14">
        <v>0</v>
      </c>
      <c r="N91" s="14">
        <f t="shared" si="3"/>
        <v>0</v>
      </c>
      <c r="O91" s="52">
        <f t="shared" si="4"/>
        <v>0</v>
      </c>
      <c r="P91" s="52">
        <f t="shared" si="5"/>
        <v>0</v>
      </c>
    </row>
    <row r="92" spans="1:16" x14ac:dyDescent="0.2">
      <c r="A92" s="11" t="s">
        <v>155</v>
      </c>
      <c r="B92" s="7" t="s">
        <v>62</v>
      </c>
      <c r="C92" s="14">
        <v>28000</v>
      </c>
      <c r="D92" s="14">
        <v>0</v>
      </c>
      <c r="E92" s="14">
        <v>28000</v>
      </c>
      <c r="F92" s="14">
        <v>15400</v>
      </c>
      <c r="G92" s="14">
        <v>0</v>
      </c>
      <c r="H92" s="14">
        <v>256.66000000000003</v>
      </c>
      <c r="I92" s="14">
        <v>256.66000000000003</v>
      </c>
      <c r="J92" s="14">
        <v>6743.34</v>
      </c>
      <c r="K92" s="14">
        <v>19343.34</v>
      </c>
      <c r="L92" s="14">
        <v>12600</v>
      </c>
      <c r="M92" s="14">
        <v>0</v>
      </c>
      <c r="N92" s="14">
        <f t="shared" si="3"/>
        <v>256.66000000000003</v>
      </c>
      <c r="O92" s="52">
        <f t="shared" si="4"/>
        <v>1.6666233766233766E-2</v>
      </c>
      <c r="P92" s="52">
        <f t="shared" si="5"/>
        <v>9.1664285714285719E-3</v>
      </c>
    </row>
    <row r="93" spans="1:16" x14ac:dyDescent="0.2">
      <c r="A93" s="11" t="s">
        <v>156</v>
      </c>
      <c r="B93" s="7" t="s">
        <v>63</v>
      </c>
      <c r="C93" s="14">
        <v>3574</v>
      </c>
      <c r="D93" s="14">
        <v>-856</v>
      </c>
      <c r="E93" s="14">
        <v>2718</v>
      </c>
      <c r="F93" s="14">
        <v>1109</v>
      </c>
      <c r="G93" s="14">
        <v>0</v>
      </c>
      <c r="H93" s="14">
        <v>0</v>
      </c>
      <c r="I93" s="14">
        <v>0</v>
      </c>
      <c r="J93" s="14">
        <v>37</v>
      </c>
      <c r="K93" s="14">
        <v>1646</v>
      </c>
      <c r="L93" s="14">
        <v>1609</v>
      </c>
      <c r="M93" s="14">
        <v>0</v>
      </c>
      <c r="N93" s="14">
        <f t="shared" si="3"/>
        <v>0</v>
      </c>
      <c r="O93" s="52">
        <f t="shared" si="4"/>
        <v>0</v>
      </c>
      <c r="P93" s="52">
        <f t="shared" si="5"/>
        <v>0</v>
      </c>
    </row>
    <row r="94" spans="1:16" x14ac:dyDescent="0.2">
      <c r="A94" s="11" t="s">
        <v>157</v>
      </c>
      <c r="B94" s="7" t="s">
        <v>64</v>
      </c>
      <c r="C94" s="14">
        <v>9656</v>
      </c>
      <c r="D94" s="14">
        <v>-2195</v>
      </c>
      <c r="E94" s="14">
        <v>7461</v>
      </c>
      <c r="F94" s="14">
        <v>3116</v>
      </c>
      <c r="G94" s="14">
        <v>0</v>
      </c>
      <c r="H94" s="14">
        <v>0</v>
      </c>
      <c r="I94" s="14">
        <v>10.69</v>
      </c>
      <c r="J94" s="14">
        <v>208.31</v>
      </c>
      <c r="K94" s="14">
        <v>4553.3100000000004</v>
      </c>
      <c r="L94" s="14">
        <v>4345</v>
      </c>
      <c r="M94" s="14">
        <v>10.69</v>
      </c>
      <c r="N94" s="14">
        <f t="shared" si="3"/>
        <v>0</v>
      </c>
      <c r="O94" s="52">
        <f t="shared" si="4"/>
        <v>3.4306803594351732E-3</v>
      </c>
      <c r="P94" s="52">
        <f t="shared" si="5"/>
        <v>1.4327838091408658E-3</v>
      </c>
    </row>
    <row r="95" spans="1:16" x14ac:dyDescent="0.2">
      <c r="A95" s="11" t="s">
        <v>309</v>
      </c>
      <c r="B95" s="7" t="s">
        <v>295</v>
      </c>
      <c r="C95" s="14">
        <v>0</v>
      </c>
      <c r="D95" s="14">
        <v>815</v>
      </c>
      <c r="E95" s="14">
        <v>815</v>
      </c>
      <c r="F95" s="14">
        <v>815</v>
      </c>
      <c r="G95" s="14">
        <v>0</v>
      </c>
      <c r="H95" s="14">
        <v>0</v>
      </c>
      <c r="I95" s="14">
        <v>443</v>
      </c>
      <c r="J95" s="14">
        <v>372</v>
      </c>
      <c r="K95" s="14">
        <v>372</v>
      </c>
      <c r="L95" s="14">
        <v>0</v>
      </c>
      <c r="M95" s="14">
        <v>443</v>
      </c>
      <c r="N95" s="14">
        <f t="shared" si="3"/>
        <v>0</v>
      </c>
      <c r="O95" s="52">
        <f t="shared" si="4"/>
        <v>0.54355828220858893</v>
      </c>
      <c r="P95" s="52">
        <f t="shared" si="5"/>
        <v>0.54355828220858893</v>
      </c>
    </row>
    <row r="96" spans="1:16" x14ac:dyDescent="0.2">
      <c r="A96" s="11" t="s">
        <v>310</v>
      </c>
      <c r="B96" s="7" t="s">
        <v>296</v>
      </c>
      <c r="C96" s="14">
        <v>0</v>
      </c>
      <c r="D96" s="14">
        <v>23</v>
      </c>
      <c r="E96" s="14">
        <v>23</v>
      </c>
      <c r="F96" s="14">
        <v>23</v>
      </c>
      <c r="G96" s="14">
        <v>0</v>
      </c>
      <c r="H96" s="14">
        <v>0</v>
      </c>
      <c r="I96" s="14">
        <v>22.47</v>
      </c>
      <c r="J96" s="14">
        <v>0.53</v>
      </c>
      <c r="K96" s="14">
        <v>0.53</v>
      </c>
      <c r="L96" s="14">
        <v>0</v>
      </c>
      <c r="M96" s="14">
        <v>22.47</v>
      </c>
      <c r="N96" s="14">
        <f t="shared" si="3"/>
        <v>0</v>
      </c>
      <c r="O96" s="52">
        <f t="shared" si="4"/>
        <v>0.97695652173913039</v>
      </c>
      <c r="P96" s="52">
        <f t="shared" si="5"/>
        <v>0.97695652173913039</v>
      </c>
    </row>
    <row r="97" spans="1:16" x14ac:dyDescent="0.2">
      <c r="A97" s="11" t="s">
        <v>311</v>
      </c>
      <c r="B97" s="7" t="s">
        <v>297</v>
      </c>
      <c r="C97" s="14">
        <v>0</v>
      </c>
      <c r="D97" s="14">
        <v>35</v>
      </c>
      <c r="E97" s="14">
        <v>35</v>
      </c>
      <c r="F97" s="14">
        <v>35</v>
      </c>
      <c r="G97" s="14">
        <v>0</v>
      </c>
      <c r="H97" s="14">
        <v>0</v>
      </c>
      <c r="I97" s="14">
        <v>31.33</v>
      </c>
      <c r="J97" s="14">
        <v>0.47</v>
      </c>
      <c r="K97" s="14">
        <v>0.47</v>
      </c>
      <c r="L97" s="14">
        <v>0</v>
      </c>
      <c r="M97" s="14">
        <v>31.33</v>
      </c>
      <c r="N97" s="14">
        <f t="shared" si="3"/>
        <v>0</v>
      </c>
      <c r="O97" s="52">
        <f t="shared" si="4"/>
        <v>0.89514285714285713</v>
      </c>
      <c r="P97" s="52">
        <f t="shared" si="5"/>
        <v>0.89514285714285713</v>
      </c>
    </row>
    <row r="98" spans="1:16" x14ac:dyDescent="0.2">
      <c r="A98" s="11" t="s">
        <v>329</v>
      </c>
      <c r="B98" s="7" t="s">
        <v>326</v>
      </c>
      <c r="C98" s="14">
        <v>0</v>
      </c>
      <c r="D98" s="14">
        <v>4197</v>
      </c>
      <c r="E98" s="14">
        <v>4197</v>
      </c>
      <c r="F98" s="14">
        <v>4197</v>
      </c>
      <c r="G98" s="14">
        <v>0</v>
      </c>
      <c r="H98" s="14">
        <v>674.1</v>
      </c>
      <c r="I98" s="14">
        <v>674.1</v>
      </c>
      <c r="J98" s="14">
        <v>3522.9</v>
      </c>
      <c r="K98" s="14">
        <v>3522.9</v>
      </c>
      <c r="L98" s="14">
        <v>0</v>
      </c>
      <c r="M98" s="14">
        <v>0</v>
      </c>
      <c r="N98" s="14">
        <f t="shared" si="3"/>
        <v>674.1</v>
      </c>
      <c r="O98" s="52">
        <f t="shared" si="4"/>
        <v>0.16061472480343103</v>
      </c>
      <c r="P98" s="52">
        <f t="shared" si="5"/>
        <v>0.16061472480343103</v>
      </c>
    </row>
    <row r="99" spans="1:16" x14ac:dyDescent="0.2">
      <c r="A99" s="11" t="s">
        <v>330</v>
      </c>
      <c r="B99" s="7" t="s">
        <v>327</v>
      </c>
      <c r="C99" s="14">
        <v>0</v>
      </c>
      <c r="D99" s="14">
        <v>193</v>
      </c>
      <c r="E99" s="14">
        <v>193</v>
      </c>
      <c r="F99" s="14">
        <v>193</v>
      </c>
      <c r="G99" s="14">
        <v>0</v>
      </c>
      <c r="H99" s="14">
        <v>192.6</v>
      </c>
      <c r="I99" s="14">
        <v>192.6</v>
      </c>
      <c r="J99" s="14">
        <v>0.4</v>
      </c>
      <c r="K99" s="14">
        <v>0.4</v>
      </c>
      <c r="L99" s="14">
        <v>0</v>
      </c>
      <c r="M99" s="14">
        <v>0</v>
      </c>
      <c r="N99" s="14">
        <f t="shared" si="3"/>
        <v>192.6</v>
      </c>
      <c r="O99" s="52">
        <f t="shared" si="4"/>
        <v>0.99792746113989639</v>
      </c>
      <c r="P99" s="52">
        <f t="shared" si="5"/>
        <v>0.99792746113989639</v>
      </c>
    </row>
    <row r="100" spans="1:16" x14ac:dyDescent="0.2">
      <c r="A100" s="11" t="s">
        <v>312</v>
      </c>
      <c r="B100" s="7" t="s">
        <v>298</v>
      </c>
      <c r="C100" s="14">
        <v>0</v>
      </c>
      <c r="D100" s="14">
        <v>257</v>
      </c>
      <c r="E100" s="14">
        <v>257</v>
      </c>
      <c r="F100" s="14">
        <v>257</v>
      </c>
      <c r="G100" s="14">
        <v>0</v>
      </c>
      <c r="H100" s="14">
        <v>0</v>
      </c>
      <c r="I100" s="14">
        <v>211.13</v>
      </c>
      <c r="J100" s="14">
        <v>45.87</v>
      </c>
      <c r="K100" s="14">
        <v>45.87</v>
      </c>
      <c r="L100" s="14">
        <v>0</v>
      </c>
      <c r="M100" s="14">
        <v>211.13</v>
      </c>
      <c r="N100" s="14">
        <f t="shared" si="3"/>
        <v>0</v>
      </c>
      <c r="O100" s="52">
        <f t="shared" si="4"/>
        <v>0.82151750972762649</v>
      </c>
      <c r="P100" s="52">
        <f t="shared" si="5"/>
        <v>0.82151750972762649</v>
      </c>
    </row>
    <row r="101" spans="1:16" x14ac:dyDescent="0.2">
      <c r="A101" s="11" t="s">
        <v>313</v>
      </c>
      <c r="B101" s="7" t="s">
        <v>299</v>
      </c>
      <c r="C101" s="14">
        <v>0</v>
      </c>
      <c r="D101" s="14">
        <v>225</v>
      </c>
      <c r="E101" s="14">
        <v>225</v>
      </c>
      <c r="F101" s="14">
        <v>225</v>
      </c>
      <c r="G101" s="14">
        <v>0</v>
      </c>
      <c r="H101" s="14">
        <v>0</v>
      </c>
      <c r="I101" s="14">
        <v>224.8</v>
      </c>
      <c r="J101" s="14">
        <v>0.2</v>
      </c>
      <c r="K101" s="14">
        <v>0.2</v>
      </c>
      <c r="L101" s="14">
        <v>0</v>
      </c>
      <c r="M101" s="14">
        <v>224.8</v>
      </c>
      <c r="N101" s="14">
        <f t="shared" si="3"/>
        <v>0</v>
      </c>
      <c r="O101" s="52">
        <f t="shared" si="4"/>
        <v>0.99911111111111117</v>
      </c>
      <c r="P101" s="52">
        <f t="shared" si="5"/>
        <v>0.99911111111111117</v>
      </c>
    </row>
    <row r="102" spans="1:16" x14ac:dyDescent="0.2">
      <c r="A102" s="11" t="s">
        <v>314</v>
      </c>
      <c r="B102" s="7" t="s">
        <v>300</v>
      </c>
      <c r="C102" s="14">
        <v>0</v>
      </c>
      <c r="D102" s="14">
        <v>2608</v>
      </c>
      <c r="E102" s="14">
        <v>2608</v>
      </c>
      <c r="F102" s="14">
        <v>2608</v>
      </c>
      <c r="G102" s="14">
        <v>0</v>
      </c>
      <c r="H102" s="14">
        <v>1108.51</v>
      </c>
      <c r="I102" s="14">
        <v>1536.97</v>
      </c>
      <c r="J102" s="14">
        <v>1071.03</v>
      </c>
      <c r="K102" s="14">
        <v>1071.03</v>
      </c>
      <c r="L102" s="14">
        <v>0</v>
      </c>
      <c r="M102" s="14">
        <v>428.46</v>
      </c>
      <c r="N102" s="14">
        <f t="shared" si="3"/>
        <v>1108.51</v>
      </c>
      <c r="O102" s="52">
        <f t="shared" si="4"/>
        <v>0.58932898773006137</v>
      </c>
      <c r="P102" s="52">
        <f t="shared" si="5"/>
        <v>0.58932898773006137</v>
      </c>
    </row>
    <row r="103" spans="1:16" x14ac:dyDescent="0.2">
      <c r="A103" s="11" t="s">
        <v>315</v>
      </c>
      <c r="B103" s="7" t="s">
        <v>301</v>
      </c>
      <c r="C103" s="14">
        <v>0</v>
      </c>
      <c r="D103" s="14">
        <v>47</v>
      </c>
      <c r="E103" s="14">
        <v>47</v>
      </c>
      <c r="F103" s="14">
        <v>47</v>
      </c>
      <c r="G103" s="14">
        <v>0</v>
      </c>
      <c r="H103" s="14">
        <v>0</v>
      </c>
      <c r="I103" s="14">
        <v>46.01</v>
      </c>
      <c r="J103" s="14">
        <v>0.99</v>
      </c>
      <c r="K103" s="14">
        <v>0.99</v>
      </c>
      <c r="L103" s="14">
        <v>0</v>
      </c>
      <c r="M103" s="14">
        <v>46.01</v>
      </c>
      <c r="N103" s="14">
        <f t="shared" si="3"/>
        <v>0</v>
      </c>
      <c r="O103" s="52">
        <f t="shared" si="4"/>
        <v>0.97893617021276591</v>
      </c>
      <c r="P103" s="52">
        <f t="shared" si="5"/>
        <v>0.97893617021276591</v>
      </c>
    </row>
    <row r="104" spans="1:16" x14ac:dyDescent="0.2">
      <c r="A104" s="11" t="s">
        <v>316</v>
      </c>
      <c r="B104" s="7" t="s">
        <v>302</v>
      </c>
      <c r="C104" s="14">
        <v>0</v>
      </c>
      <c r="D104" s="14">
        <v>193</v>
      </c>
      <c r="E104" s="14">
        <v>193</v>
      </c>
      <c r="F104" s="14">
        <v>193</v>
      </c>
      <c r="G104" s="14">
        <v>0</v>
      </c>
      <c r="H104" s="14">
        <v>0</v>
      </c>
      <c r="I104" s="14">
        <v>192.6</v>
      </c>
      <c r="J104" s="14">
        <v>0.4</v>
      </c>
      <c r="K104" s="14">
        <v>0.4</v>
      </c>
      <c r="L104" s="14">
        <v>0</v>
      </c>
      <c r="M104" s="14">
        <v>192.6</v>
      </c>
      <c r="N104" s="14">
        <f t="shared" si="3"/>
        <v>0</v>
      </c>
      <c r="O104" s="52">
        <f t="shared" si="4"/>
        <v>0.99792746113989639</v>
      </c>
      <c r="P104" s="52">
        <f t="shared" si="5"/>
        <v>0.99792746113989639</v>
      </c>
    </row>
    <row r="105" spans="1:16" x14ac:dyDescent="0.2">
      <c r="A105" s="11" t="s">
        <v>158</v>
      </c>
      <c r="B105" s="7" t="s">
        <v>65</v>
      </c>
      <c r="C105" s="14">
        <v>584</v>
      </c>
      <c r="D105" s="14">
        <v>0</v>
      </c>
      <c r="E105" s="14">
        <v>584</v>
      </c>
      <c r="F105" s="14">
        <v>584</v>
      </c>
      <c r="G105" s="14">
        <v>0</v>
      </c>
      <c r="H105" s="14">
        <v>0</v>
      </c>
      <c r="I105" s="14">
        <v>0</v>
      </c>
      <c r="J105" s="14">
        <v>584</v>
      </c>
      <c r="K105" s="14">
        <v>584</v>
      </c>
      <c r="L105" s="14">
        <v>0</v>
      </c>
      <c r="M105" s="14">
        <v>0</v>
      </c>
      <c r="N105" s="14">
        <f t="shared" si="3"/>
        <v>0</v>
      </c>
      <c r="O105" s="52">
        <f t="shared" si="4"/>
        <v>0</v>
      </c>
      <c r="P105" s="52">
        <f t="shared" si="5"/>
        <v>0</v>
      </c>
    </row>
    <row r="106" spans="1:16" x14ac:dyDescent="0.2">
      <c r="A106" s="11" t="s">
        <v>159</v>
      </c>
      <c r="B106" s="7" t="s">
        <v>66</v>
      </c>
      <c r="C106" s="14">
        <v>7998</v>
      </c>
      <c r="D106" s="14">
        <v>0</v>
      </c>
      <c r="E106" s="14">
        <v>7998</v>
      </c>
      <c r="F106" s="14">
        <v>7998</v>
      </c>
      <c r="G106" s="14">
        <v>0</v>
      </c>
      <c r="H106" s="14">
        <v>0</v>
      </c>
      <c r="I106" s="14">
        <v>0</v>
      </c>
      <c r="J106" s="14">
        <v>7998</v>
      </c>
      <c r="K106" s="14">
        <v>7998</v>
      </c>
      <c r="L106" s="14">
        <v>0</v>
      </c>
      <c r="M106" s="14">
        <v>0</v>
      </c>
      <c r="N106" s="14">
        <f t="shared" si="3"/>
        <v>0</v>
      </c>
      <c r="O106" s="52">
        <f t="shared" si="4"/>
        <v>0</v>
      </c>
      <c r="P106" s="52">
        <f t="shared" si="5"/>
        <v>0</v>
      </c>
    </row>
    <row r="107" spans="1:16" x14ac:dyDescent="0.2">
      <c r="A107" s="11" t="s">
        <v>331</v>
      </c>
      <c r="B107" s="7" t="s">
        <v>328</v>
      </c>
      <c r="C107" s="14">
        <v>0</v>
      </c>
      <c r="D107" s="14">
        <v>2500</v>
      </c>
      <c r="E107" s="14">
        <v>2500</v>
      </c>
      <c r="F107" s="14">
        <v>2500</v>
      </c>
      <c r="G107" s="14">
        <v>0</v>
      </c>
      <c r="H107" s="14">
        <v>0</v>
      </c>
      <c r="I107" s="14">
        <v>2500</v>
      </c>
      <c r="J107" s="14">
        <v>0</v>
      </c>
      <c r="K107" s="14">
        <v>0</v>
      </c>
      <c r="L107" s="14">
        <v>0</v>
      </c>
      <c r="M107" s="14">
        <v>0</v>
      </c>
      <c r="N107" s="14">
        <f t="shared" si="3"/>
        <v>2500</v>
      </c>
      <c r="O107" s="52">
        <f t="shared" si="4"/>
        <v>1</v>
      </c>
      <c r="P107" s="52">
        <f t="shared" si="5"/>
        <v>1</v>
      </c>
    </row>
    <row r="108" spans="1:16" x14ac:dyDescent="0.2">
      <c r="A108" s="11" t="s">
        <v>160</v>
      </c>
      <c r="B108" s="7" t="s">
        <v>67</v>
      </c>
      <c r="C108" s="14">
        <v>35000</v>
      </c>
      <c r="D108" s="14">
        <v>0</v>
      </c>
      <c r="E108" s="14">
        <v>35000</v>
      </c>
      <c r="F108" s="14">
        <v>35000</v>
      </c>
      <c r="G108" s="14">
        <v>0</v>
      </c>
      <c r="H108" s="14">
        <v>35000</v>
      </c>
      <c r="I108" s="14">
        <v>35000</v>
      </c>
      <c r="J108" s="14">
        <v>0</v>
      </c>
      <c r="K108" s="14">
        <v>0</v>
      </c>
      <c r="L108" s="14">
        <v>0</v>
      </c>
      <c r="M108" s="14">
        <v>0</v>
      </c>
      <c r="N108" s="14">
        <f t="shared" si="3"/>
        <v>35000</v>
      </c>
      <c r="O108" s="52">
        <f t="shared" si="4"/>
        <v>1</v>
      </c>
      <c r="P108" s="52">
        <f t="shared" si="5"/>
        <v>1</v>
      </c>
    </row>
    <row r="109" spans="1:16" ht="15.75" x14ac:dyDescent="0.25">
      <c r="A109" s="60" t="s">
        <v>161</v>
      </c>
      <c r="B109" s="60" t="s">
        <v>68</v>
      </c>
      <c r="C109" s="61">
        <v>969974</v>
      </c>
      <c r="D109" s="61">
        <v>-2192</v>
      </c>
      <c r="E109" s="61">
        <v>967782</v>
      </c>
      <c r="F109" s="61">
        <v>477939</v>
      </c>
      <c r="G109" s="61">
        <v>0</v>
      </c>
      <c r="H109" s="61">
        <v>71004.28</v>
      </c>
      <c r="I109" s="61">
        <v>438828.44</v>
      </c>
      <c r="J109" s="61">
        <v>39110.559999999998</v>
      </c>
      <c r="K109" s="61">
        <v>528953.56000000006</v>
      </c>
      <c r="L109" s="61">
        <v>489843</v>
      </c>
      <c r="M109" s="61">
        <v>356894.58</v>
      </c>
      <c r="N109" s="61">
        <f t="shared" si="3"/>
        <v>81933.859999999986</v>
      </c>
      <c r="O109" s="62">
        <f t="shared" si="4"/>
        <v>0.91816830181257436</v>
      </c>
      <c r="P109" s="62">
        <f t="shared" si="5"/>
        <v>0.45343728236317682</v>
      </c>
    </row>
    <row r="110" spans="1:16" x14ac:dyDescent="0.2">
      <c r="A110" s="11"/>
      <c r="B110" s="7" t="s">
        <v>7</v>
      </c>
      <c r="C110" s="14">
        <v>969974</v>
      </c>
      <c r="D110" s="14">
        <v>-2192</v>
      </c>
      <c r="E110" s="14">
        <v>967782</v>
      </c>
      <c r="F110" s="14">
        <v>477939</v>
      </c>
      <c r="G110" s="14">
        <v>0</v>
      </c>
      <c r="H110" s="14"/>
      <c r="I110" s="14">
        <v>438828.44</v>
      </c>
      <c r="J110" s="14">
        <v>39110.559999999998</v>
      </c>
      <c r="K110" s="14">
        <v>528953.56000000006</v>
      </c>
      <c r="L110" s="14">
        <v>489843</v>
      </c>
      <c r="M110" s="14">
        <v>356894.58</v>
      </c>
      <c r="N110" s="14">
        <f t="shared" si="3"/>
        <v>81933.859999999986</v>
      </c>
      <c r="O110" s="52">
        <f t="shared" si="4"/>
        <v>0.91816830181257436</v>
      </c>
      <c r="P110" s="52">
        <f t="shared" si="5"/>
        <v>0.45343728236317682</v>
      </c>
    </row>
    <row r="111" spans="1:16" x14ac:dyDescent="0.2">
      <c r="A111" s="11" t="s">
        <v>162</v>
      </c>
      <c r="B111" s="7" t="s">
        <v>8</v>
      </c>
      <c r="C111" s="14">
        <v>811500</v>
      </c>
      <c r="D111" s="14">
        <v>-3200</v>
      </c>
      <c r="E111" s="14">
        <v>808300</v>
      </c>
      <c r="F111" s="14">
        <v>402550</v>
      </c>
      <c r="G111" s="14">
        <v>0</v>
      </c>
      <c r="H111" s="14">
        <v>61050</v>
      </c>
      <c r="I111" s="14">
        <v>380118.33</v>
      </c>
      <c r="J111" s="14">
        <v>22431.67</v>
      </c>
      <c r="K111" s="14">
        <v>428181.67</v>
      </c>
      <c r="L111" s="14">
        <v>405750</v>
      </c>
      <c r="M111" s="14">
        <v>308138.75</v>
      </c>
      <c r="N111" s="14">
        <f t="shared" si="3"/>
        <v>71979.580000000016</v>
      </c>
      <c r="O111" s="52">
        <f t="shared" si="4"/>
        <v>0.94427606508508266</v>
      </c>
      <c r="P111" s="52">
        <f t="shared" si="5"/>
        <v>0.47026887294321418</v>
      </c>
    </row>
    <row r="112" spans="1:16" x14ac:dyDescent="0.2">
      <c r="A112" s="11" t="s">
        <v>163</v>
      </c>
      <c r="B112" s="7" t="s">
        <v>10</v>
      </c>
      <c r="C112" s="14">
        <v>29150</v>
      </c>
      <c r="D112" s="14">
        <v>322</v>
      </c>
      <c r="E112" s="14">
        <v>29472</v>
      </c>
      <c r="F112" s="14">
        <v>10040</v>
      </c>
      <c r="G112" s="14">
        <v>0</v>
      </c>
      <c r="H112" s="14">
        <v>0</v>
      </c>
      <c r="I112" s="14">
        <v>8249.85</v>
      </c>
      <c r="J112" s="14">
        <v>1790.15</v>
      </c>
      <c r="K112" s="14">
        <v>21222.15</v>
      </c>
      <c r="L112" s="14">
        <v>19432</v>
      </c>
      <c r="M112" s="14">
        <v>8249.85</v>
      </c>
      <c r="N112" s="14">
        <f t="shared" si="3"/>
        <v>0</v>
      </c>
      <c r="O112" s="52">
        <f t="shared" si="4"/>
        <v>0.82169820717131481</v>
      </c>
      <c r="P112" s="52">
        <f t="shared" si="5"/>
        <v>0.27992162052117264</v>
      </c>
    </row>
    <row r="113" spans="1:16" x14ac:dyDescent="0.2">
      <c r="A113" s="11" t="s">
        <v>164</v>
      </c>
      <c r="B113" s="7" t="s">
        <v>11</v>
      </c>
      <c r="C113" s="14">
        <v>102543</v>
      </c>
      <c r="D113" s="14">
        <v>546</v>
      </c>
      <c r="E113" s="14">
        <v>103089</v>
      </c>
      <c r="F113" s="14">
        <v>51817</v>
      </c>
      <c r="G113" s="14">
        <v>0</v>
      </c>
      <c r="H113" s="14">
        <v>7864.44</v>
      </c>
      <c r="I113" s="14">
        <v>39856.03</v>
      </c>
      <c r="J113" s="14">
        <v>11960.97</v>
      </c>
      <c r="K113" s="14">
        <v>63232.97</v>
      </c>
      <c r="L113" s="14">
        <v>51272</v>
      </c>
      <c r="M113" s="14">
        <v>31991.59</v>
      </c>
      <c r="N113" s="14">
        <f t="shared" si="3"/>
        <v>7864.4399999999987</v>
      </c>
      <c r="O113" s="52">
        <f t="shared" si="4"/>
        <v>0.76916899859119592</v>
      </c>
      <c r="P113" s="52">
        <f t="shared" si="5"/>
        <v>0.38661767986885115</v>
      </c>
    </row>
    <row r="114" spans="1:16" x14ac:dyDescent="0.2">
      <c r="A114" s="11" t="s">
        <v>165</v>
      </c>
      <c r="B114" s="7" t="s">
        <v>12</v>
      </c>
      <c r="C114" s="14">
        <v>12173</v>
      </c>
      <c r="D114" s="14">
        <v>63</v>
      </c>
      <c r="E114" s="14">
        <v>12236</v>
      </c>
      <c r="F114" s="14">
        <v>6150</v>
      </c>
      <c r="G114" s="14">
        <v>0</v>
      </c>
      <c r="H114" s="14">
        <v>962.94</v>
      </c>
      <c r="I114" s="14">
        <v>4771.33</v>
      </c>
      <c r="J114" s="14">
        <v>1378.67</v>
      </c>
      <c r="K114" s="14">
        <v>7464.67</v>
      </c>
      <c r="L114" s="14">
        <v>6086</v>
      </c>
      <c r="M114" s="14">
        <v>3808.39</v>
      </c>
      <c r="N114" s="14">
        <f t="shared" si="3"/>
        <v>962.94</v>
      </c>
      <c r="O114" s="52">
        <f t="shared" si="4"/>
        <v>0.77582601626016257</v>
      </c>
      <c r="P114" s="52">
        <f t="shared" si="5"/>
        <v>0.38994197450147106</v>
      </c>
    </row>
    <row r="115" spans="1:16" x14ac:dyDescent="0.2">
      <c r="A115" s="11" t="s">
        <v>166</v>
      </c>
      <c r="B115" s="7" t="s">
        <v>13</v>
      </c>
      <c r="C115" s="14">
        <v>12173</v>
      </c>
      <c r="D115" s="14">
        <v>63</v>
      </c>
      <c r="E115" s="14">
        <v>12236</v>
      </c>
      <c r="F115" s="14">
        <v>6150</v>
      </c>
      <c r="G115" s="14">
        <v>0</v>
      </c>
      <c r="H115" s="14">
        <v>943.75</v>
      </c>
      <c r="I115" s="14">
        <v>4676.41</v>
      </c>
      <c r="J115" s="14">
        <v>1473.59</v>
      </c>
      <c r="K115" s="14">
        <v>7559.59</v>
      </c>
      <c r="L115" s="14">
        <v>6086</v>
      </c>
      <c r="M115" s="14">
        <v>3732.66</v>
      </c>
      <c r="N115" s="14">
        <f t="shared" si="3"/>
        <v>943.75</v>
      </c>
      <c r="O115" s="52">
        <f t="shared" si="4"/>
        <v>0.76039186991869911</v>
      </c>
      <c r="P115" s="52">
        <f t="shared" si="5"/>
        <v>0.38218453743053282</v>
      </c>
    </row>
    <row r="116" spans="1:16" x14ac:dyDescent="0.2">
      <c r="A116" s="11" t="s">
        <v>167</v>
      </c>
      <c r="B116" s="7" t="s">
        <v>14</v>
      </c>
      <c r="C116" s="14">
        <v>2435</v>
      </c>
      <c r="D116" s="14">
        <v>14</v>
      </c>
      <c r="E116" s="14">
        <v>2449</v>
      </c>
      <c r="F116" s="14">
        <v>1232</v>
      </c>
      <c r="G116" s="14">
        <v>0</v>
      </c>
      <c r="H116" s="14">
        <v>183.15</v>
      </c>
      <c r="I116" s="14">
        <v>1156.49</v>
      </c>
      <c r="J116" s="14">
        <v>75.510000000000005</v>
      </c>
      <c r="K116" s="14">
        <v>1292.51</v>
      </c>
      <c r="L116" s="14">
        <v>1217</v>
      </c>
      <c r="M116" s="14">
        <v>973.34</v>
      </c>
      <c r="N116" s="14">
        <f t="shared" si="3"/>
        <v>183.14999999999998</v>
      </c>
      <c r="O116" s="52">
        <f t="shared" si="4"/>
        <v>0.93870941558441556</v>
      </c>
      <c r="P116" s="52">
        <f t="shared" si="5"/>
        <v>0.47222948142098814</v>
      </c>
    </row>
    <row r="117" spans="1:16" ht="15.75" x14ac:dyDescent="0.25">
      <c r="A117" s="56"/>
      <c r="B117" s="57" t="s">
        <v>69</v>
      </c>
      <c r="C117" s="58">
        <v>1586908</v>
      </c>
      <c r="D117" s="58">
        <v>-23583</v>
      </c>
      <c r="E117" s="58">
        <v>1563325</v>
      </c>
      <c r="F117" s="58">
        <v>766495</v>
      </c>
      <c r="G117" s="58">
        <v>0</v>
      </c>
      <c r="H117" s="58">
        <v>121956.68</v>
      </c>
      <c r="I117" s="58">
        <v>726742.61</v>
      </c>
      <c r="J117" s="58">
        <v>39752.1</v>
      </c>
      <c r="K117" s="58">
        <v>836582.1</v>
      </c>
      <c r="L117" s="58">
        <v>796830</v>
      </c>
      <c r="M117" s="58">
        <v>587417.94999999995</v>
      </c>
      <c r="N117" s="58">
        <f t="shared" si="3"/>
        <v>139324.66000000003</v>
      </c>
      <c r="O117" s="59">
        <f t="shared" si="4"/>
        <v>0.94813744381894205</v>
      </c>
      <c r="P117" s="59">
        <f t="shared" si="5"/>
        <v>0.46486981913549646</v>
      </c>
    </row>
    <row r="118" spans="1:16" ht="31.5" x14ac:dyDescent="0.25">
      <c r="A118" s="60" t="s">
        <v>168</v>
      </c>
      <c r="B118" s="63" t="s">
        <v>210</v>
      </c>
      <c r="C118" s="61">
        <v>768240</v>
      </c>
      <c r="D118" s="61">
        <v>-8900</v>
      </c>
      <c r="E118" s="61">
        <v>759340</v>
      </c>
      <c r="F118" s="61">
        <v>371376</v>
      </c>
      <c r="G118" s="61">
        <v>0</v>
      </c>
      <c r="H118" s="61">
        <v>58191.19</v>
      </c>
      <c r="I118" s="61">
        <v>352339.94</v>
      </c>
      <c r="J118" s="61">
        <v>19036.060000000001</v>
      </c>
      <c r="K118" s="61">
        <v>407000.06</v>
      </c>
      <c r="L118" s="61">
        <v>387964</v>
      </c>
      <c r="M118" s="61">
        <v>286147.3</v>
      </c>
      <c r="N118" s="61">
        <f t="shared" si="3"/>
        <v>66192.640000000014</v>
      </c>
      <c r="O118" s="62">
        <f t="shared" si="4"/>
        <v>0.94874181422601356</v>
      </c>
      <c r="P118" s="62">
        <f t="shared" si="5"/>
        <v>0.46400813864671953</v>
      </c>
    </row>
    <row r="119" spans="1:16" x14ac:dyDescent="0.2">
      <c r="A119" s="11"/>
      <c r="B119" s="7" t="s">
        <v>70</v>
      </c>
      <c r="C119" s="14">
        <v>768240</v>
      </c>
      <c r="D119" s="14">
        <v>-8900</v>
      </c>
      <c r="E119" s="14">
        <v>759340</v>
      </c>
      <c r="F119" s="14">
        <v>371376</v>
      </c>
      <c r="G119" s="14">
        <v>0</v>
      </c>
      <c r="H119" s="14">
        <v>58191.19</v>
      </c>
      <c r="I119" s="14">
        <v>352339.94</v>
      </c>
      <c r="J119" s="14">
        <v>19036.060000000001</v>
      </c>
      <c r="K119" s="14">
        <v>407000.06</v>
      </c>
      <c r="L119" s="14">
        <v>387964</v>
      </c>
      <c r="M119" s="14">
        <v>286147.3</v>
      </c>
      <c r="N119" s="14">
        <f t="shared" si="3"/>
        <v>66192.640000000014</v>
      </c>
      <c r="O119" s="52">
        <f t="shared" si="4"/>
        <v>0.94874181422601356</v>
      </c>
      <c r="P119" s="52">
        <f t="shared" si="5"/>
        <v>0.46400813864671953</v>
      </c>
    </row>
    <row r="120" spans="1:16" x14ac:dyDescent="0.2">
      <c r="A120" s="11"/>
      <c r="B120" s="7" t="s">
        <v>7</v>
      </c>
      <c r="C120" s="14">
        <v>768240</v>
      </c>
      <c r="D120" s="14">
        <v>-8900</v>
      </c>
      <c r="E120" s="14">
        <v>759340</v>
      </c>
      <c r="F120" s="14">
        <v>371376</v>
      </c>
      <c r="G120" s="14">
        <v>0</v>
      </c>
      <c r="H120" s="14"/>
      <c r="I120" s="14">
        <v>352339.94</v>
      </c>
      <c r="J120" s="14">
        <v>19036.060000000001</v>
      </c>
      <c r="K120" s="14">
        <v>407000.06</v>
      </c>
      <c r="L120" s="14">
        <v>387964</v>
      </c>
      <c r="M120" s="14">
        <v>286147.3</v>
      </c>
      <c r="N120" s="14">
        <f t="shared" si="3"/>
        <v>66192.640000000014</v>
      </c>
      <c r="O120" s="52">
        <f t="shared" si="4"/>
        <v>0.94874181422601356</v>
      </c>
      <c r="P120" s="52">
        <f t="shared" si="5"/>
        <v>0.46400813864671953</v>
      </c>
    </row>
    <row r="121" spans="1:16" x14ac:dyDescent="0.2">
      <c r="A121" s="7" t="s">
        <v>169</v>
      </c>
      <c r="B121" s="7" t="s">
        <v>8</v>
      </c>
      <c r="C121" s="14">
        <v>630900</v>
      </c>
      <c r="D121" s="14">
        <v>-8900</v>
      </c>
      <c r="E121" s="14">
        <v>622000</v>
      </c>
      <c r="F121" s="14">
        <v>306550</v>
      </c>
      <c r="G121" s="14">
        <v>0</v>
      </c>
      <c r="H121" s="14">
        <v>49858.34</v>
      </c>
      <c r="I121" s="14">
        <v>298853.33</v>
      </c>
      <c r="J121" s="14">
        <v>7696.67</v>
      </c>
      <c r="K121" s="14">
        <v>323146.67</v>
      </c>
      <c r="L121" s="14">
        <v>315450</v>
      </c>
      <c r="M121" s="14">
        <v>241191.04000000001</v>
      </c>
      <c r="N121" s="14">
        <f t="shared" si="3"/>
        <v>57662.290000000008</v>
      </c>
      <c r="O121" s="52">
        <f t="shared" si="4"/>
        <v>0.97489261131952376</v>
      </c>
      <c r="P121" s="52">
        <f t="shared" si="5"/>
        <v>0.48047159163987141</v>
      </c>
    </row>
    <row r="122" spans="1:16" x14ac:dyDescent="0.2">
      <c r="A122" s="7" t="s">
        <v>170</v>
      </c>
      <c r="B122" s="7" t="s">
        <v>9</v>
      </c>
      <c r="C122" s="14">
        <v>12000</v>
      </c>
      <c r="D122" s="14">
        <v>0</v>
      </c>
      <c r="E122" s="14">
        <v>12000</v>
      </c>
      <c r="F122" s="14">
        <v>6000</v>
      </c>
      <c r="G122" s="14">
        <v>0</v>
      </c>
      <c r="H122" s="14">
        <v>1000</v>
      </c>
      <c r="I122" s="14">
        <v>6000</v>
      </c>
      <c r="J122" s="14">
        <v>0</v>
      </c>
      <c r="K122" s="14">
        <v>6000</v>
      </c>
      <c r="L122" s="14">
        <v>6000</v>
      </c>
      <c r="M122" s="14">
        <v>4802.5</v>
      </c>
      <c r="N122" s="14">
        <f t="shared" si="3"/>
        <v>1197.5</v>
      </c>
      <c r="O122" s="52">
        <f t="shared" si="4"/>
        <v>1</v>
      </c>
      <c r="P122" s="52">
        <f t="shared" si="5"/>
        <v>0.5</v>
      </c>
    </row>
    <row r="123" spans="1:16" x14ac:dyDescent="0.2">
      <c r="A123" s="7" t="s">
        <v>171</v>
      </c>
      <c r="B123" s="7" t="s">
        <v>10</v>
      </c>
      <c r="C123" s="14">
        <v>23100</v>
      </c>
      <c r="D123" s="14">
        <v>0</v>
      </c>
      <c r="E123" s="14">
        <v>23100</v>
      </c>
      <c r="F123" s="14">
        <v>7700</v>
      </c>
      <c r="G123" s="14">
        <v>0</v>
      </c>
      <c r="H123" s="14">
        <v>0</v>
      </c>
      <c r="I123" s="14">
        <v>7333.2</v>
      </c>
      <c r="J123" s="14">
        <v>366.8</v>
      </c>
      <c r="K123" s="14">
        <v>15766.8</v>
      </c>
      <c r="L123" s="14">
        <v>15400</v>
      </c>
      <c r="M123" s="14">
        <v>7333.2</v>
      </c>
      <c r="N123" s="14">
        <f t="shared" si="3"/>
        <v>0</v>
      </c>
      <c r="O123" s="52">
        <f t="shared" si="4"/>
        <v>0.9523636363636363</v>
      </c>
      <c r="P123" s="52">
        <f t="shared" si="5"/>
        <v>0.31745454545454543</v>
      </c>
    </row>
    <row r="124" spans="1:16" x14ac:dyDescent="0.2">
      <c r="A124" s="7" t="s">
        <v>172</v>
      </c>
      <c r="B124" s="7" t="s">
        <v>11</v>
      </c>
      <c r="C124" s="14">
        <v>81239</v>
      </c>
      <c r="D124" s="14">
        <v>0</v>
      </c>
      <c r="E124" s="14">
        <v>81239</v>
      </c>
      <c r="F124" s="14">
        <v>40620</v>
      </c>
      <c r="G124" s="14">
        <v>0</v>
      </c>
      <c r="H124" s="14">
        <v>5797.26</v>
      </c>
      <c r="I124" s="14">
        <v>31836.34</v>
      </c>
      <c r="J124" s="14">
        <v>8783.66</v>
      </c>
      <c r="K124" s="14">
        <v>49402.66</v>
      </c>
      <c r="L124" s="14">
        <v>40619</v>
      </c>
      <c r="M124" s="14">
        <v>26039.08</v>
      </c>
      <c r="N124" s="14">
        <f t="shared" si="3"/>
        <v>5797.2599999999984</v>
      </c>
      <c r="O124" s="52">
        <f t="shared" si="4"/>
        <v>0.7837602166420482</v>
      </c>
      <c r="P124" s="52">
        <f t="shared" si="5"/>
        <v>0.3918849321138862</v>
      </c>
    </row>
    <row r="125" spans="1:16" x14ac:dyDescent="0.2">
      <c r="A125" s="7" t="s">
        <v>173</v>
      </c>
      <c r="B125" s="7" t="s">
        <v>12</v>
      </c>
      <c r="C125" s="14">
        <v>9464</v>
      </c>
      <c r="D125" s="14">
        <v>0</v>
      </c>
      <c r="E125" s="14">
        <v>9464</v>
      </c>
      <c r="F125" s="14">
        <v>4734</v>
      </c>
      <c r="G125" s="14">
        <v>0</v>
      </c>
      <c r="H125" s="14">
        <v>694.82</v>
      </c>
      <c r="I125" s="14">
        <v>3723.99</v>
      </c>
      <c r="J125" s="14">
        <v>1010.01</v>
      </c>
      <c r="K125" s="14">
        <v>5740.01</v>
      </c>
      <c r="L125" s="14">
        <v>4730</v>
      </c>
      <c r="M125" s="14">
        <v>3029.17</v>
      </c>
      <c r="N125" s="14">
        <f t="shared" si="3"/>
        <v>694.81999999999971</v>
      </c>
      <c r="O125" s="52">
        <f t="shared" si="4"/>
        <v>0.7866476552598225</v>
      </c>
      <c r="P125" s="52">
        <f t="shared" si="5"/>
        <v>0.39349006762468297</v>
      </c>
    </row>
    <row r="126" spans="1:16" x14ac:dyDescent="0.2">
      <c r="A126" s="7" t="s">
        <v>174</v>
      </c>
      <c r="B126" s="7" t="s">
        <v>13</v>
      </c>
      <c r="C126" s="14">
        <v>9644</v>
      </c>
      <c r="D126" s="14">
        <v>0</v>
      </c>
      <c r="E126" s="14">
        <v>9644</v>
      </c>
      <c r="F126" s="14">
        <v>4824</v>
      </c>
      <c r="G126" s="14">
        <v>0</v>
      </c>
      <c r="H126" s="14">
        <v>695.69</v>
      </c>
      <c r="I126" s="14">
        <v>3723.5</v>
      </c>
      <c r="J126" s="14">
        <v>1100.5</v>
      </c>
      <c r="K126" s="14">
        <v>5920.5</v>
      </c>
      <c r="L126" s="14">
        <v>4820</v>
      </c>
      <c r="M126" s="14">
        <v>3027.81</v>
      </c>
      <c r="N126" s="14">
        <f t="shared" si="3"/>
        <v>695.69</v>
      </c>
      <c r="O126" s="52">
        <f t="shared" si="4"/>
        <v>0.77186981757877282</v>
      </c>
      <c r="P126" s="52">
        <f t="shared" si="5"/>
        <v>0.38609498133554543</v>
      </c>
    </row>
    <row r="127" spans="1:16" x14ac:dyDescent="0.2">
      <c r="A127" s="7" t="s">
        <v>175</v>
      </c>
      <c r="B127" s="7" t="s">
        <v>14</v>
      </c>
      <c r="C127" s="14">
        <v>1893</v>
      </c>
      <c r="D127" s="14">
        <v>0</v>
      </c>
      <c r="E127" s="14">
        <v>1893</v>
      </c>
      <c r="F127" s="14">
        <v>948</v>
      </c>
      <c r="G127" s="14">
        <v>0</v>
      </c>
      <c r="H127" s="14">
        <v>145.08000000000001</v>
      </c>
      <c r="I127" s="14">
        <v>869.58</v>
      </c>
      <c r="J127" s="14">
        <v>78.42</v>
      </c>
      <c r="K127" s="14">
        <v>1023.42</v>
      </c>
      <c r="L127" s="14">
        <v>945</v>
      </c>
      <c r="M127" s="14">
        <v>724.5</v>
      </c>
      <c r="N127" s="14">
        <f t="shared" si="3"/>
        <v>145.08000000000004</v>
      </c>
      <c r="O127" s="52">
        <f t="shared" si="4"/>
        <v>0.9172784810126583</v>
      </c>
      <c r="P127" s="52">
        <f t="shared" si="5"/>
        <v>0.45936608557844694</v>
      </c>
    </row>
    <row r="128" spans="1:16" ht="31.5" x14ac:dyDescent="0.25">
      <c r="A128" s="60" t="s">
        <v>176</v>
      </c>
      <c r="B128" s="63" t="s">
        <v>211</v>
      </c>
      <c r="C128" s="61">
        <v>818668</v>
      </c>
      <c r="D128" s="61">
        <v>-14683</v>
      </c>
      <c r="E128" s="61">
        <v>803985</v>
      </c>
      <c r="F128" s="61">
        <v>395119</v>
      </c>
      <c r="G128" s="61">
        <v>0</v>
      </c>
      <c r="H128" s="61">
        <v>63765.49</v>
      </c>
      <c r="I128" s="61">
        <v>374402.67</v>
      </c>
      <c r="J128" s="61">
        <v>20716.04</v>
      </c>
      <c r="K128" s="61">
        <v>429582.04</v>
      </c>
      <c r="L128" s="61">
        <v>408866</v>
      </c>
      <c r="M128" s="61">
        <v>301270.65000000002</v>
      </c>
      <c r="N128" s="61">
        <f t="shared" si="3"/>
        <v>73132.01999999996</v>
      </c>
      <c r="O128" s="62">
        <f t="shared" si="4"/>
        <v>0.94756939048742272</v>
      </c>
      <c r="P128" s="62">
        <f t="shared" si="5"/>
        <v>0.46568365081438085</v>
      </c>
    </row>
    <row r="129" spans="1:16" x14ac:dyDescent="0.2">
      <c r="A129" s="11"/>
      <c r="B129" s="7" t="s">
        <v>264</v>
      </c>
      <c r="C129" s="14">
        <v>818668</v>
      </c>
      <c r="D129" s="14">
        <v>-14683</v>
      </c>
      <c r="E129" s="14">
        <v>803985</v>
      </c>
      <c r="F129" s="14">
        <v>395119</v>
      </c>
      <c r="G129" s="14">
        <v>0</v>
      </c>
      <c r="H129" s="14">
        <v>63765.49</v>
      </c>
      <c r="I129" s="14">
        <v>374402.67</v>
      </c>
      <c r="J129" s="14">
        <v>20716.04</v>
      </c>
      <c r="K129" s="14">
        <v>429582.04</v>
      </c>
      <c r="L129" s="14">
        <v>408866</v>
      </c>
      <c r="M129" s="14">
        <v>301270.65000000002</v>
      </c>
      <c r="N129" s="14">
        <f t="shared" si="3"/>
        <v>73132.01999999996</v>
      </c>
      <c r="O129" s="52">
        <f t="shared" si="4"/>
        <v>0.94756939048742272</v>
      </c>
      <c r="P129" s="52">
        <f t="shared" si="5"/>
        <v>0.46568365081438085</v>
      </c>
    </row>
    <row r="130" spans="1:16" x14ac:dyDescent="0.2">
      <c r="A130" s="11"/>
      <c r="B130" s="7" t="s">
        <v>7</v>
      </c>
      <c r="C130" s="14">
        <v>818668</v>
      </c>
      <c r="D130" s="14">
        <v>-14683</v>
      </c>
      <c r="E130" s="14">
        <v>803985</v>
      </c>
      <c r="F130" s="14">
        <v>395119</v>
      </c>
      <c r="G130" s="14">
        <v>0</v>
      </c>
      <c r="H130" s="14"/>
      <c r="I130" s="14">
        <v>374402.67</v>
      </c>
      <c r="J130" s="14">
        <v>20716.04</v>
      </c>
      <c r="K130" s="14">
        <v>429582.04</v>
      </c>
      <c r="L130" s="14">
        <v>408866</v>
      </c>
      <c r="M130" s="14">
        <v>301270.65000000002</v>
      </c>
      <c r="N130" s="14">
        <f t="shared" si="3"/>
        <v>73132.01999999996</v>
      </c>
      <c r="O130" s="52">
        <f t="shared" si="4"/>
        <v>0.94756939048742272</v>
      </c>
      <c r="P130" s="52">
        <f t="shared" si="5"/>
        <v>0.46568365081438085</v>
      </c>
    </row>
    <row r="131" spans="1:16" x14ac:dyDescent="0.2">
      <c r="A131" s="7" t="s">
        <v>177</v>
      </c>
      <c r="B131" s="7" t="s">
        <v>8</v>
      </c>
      <c r="C131" s="14">
        <v>672840</v>
      </c>
      <c r="D131" s="14">
        <v>-13675</v>
      </c>
      <c r="E131" s="14">
        <v>659165</v>
      </c>
      <c r="F131" s="14">
        <v>326345</v>
      </c>
      <c r="G131" s="14">
        <v>0</v>
      </c>
      <c r="H131" s="14">
        <v>55150</v>
      </c>
      <c r="I131" s="14">
        <v>322999.71000000002</v>
      </c>
      <c r="J131" s="14">
        <v>3345</v>
      </c>
      <c r="K131" s="14">
        <v>336165</v>
      </c>
      <c r="L131" s="14">
        <v>332820</v>
      </c>
      <c r="M131" s="14">
        <v>258483.18</v>
      </c>
      <c r="N131" s="14">
        <f t="shared" si="3"/>
        <v>64516.530000000028</v>
      </c>
      <c r="O131" s="52">
        <f t="shared" si="4"/>
        <v>0.98974922244863572</v>
      </c>
      <c r="P131" s="52">
        <f t="shared" si="5"/>
        <v>0.49001344124763907</v>
      </c>
    </row>
    <row r="132" spans="1:16" x14ac:dyDescent="0.2">
      <c r="A132" s="7" t="s">
        <v>178</v>
      </c>
      <c r="B132" s="7" t="s">
        <v>10</v>
      </c>
      <c r="C132" s="14">
        <v>27500</v>
      </c>
      <c r="D132" s="14">
        <v>-322</v>
      </c>
      <c r="E132" s="14">
        <v>27178</v>
      </c>
      <c r="F132" s="14">
        <v>9167</v>
      </c>
      <c r="G132" s="14">
        <v>0</v>
      </c>
      <c r="H132" s="14">
        <v>0</v>
      </c>
      <c r="I132" s="14">
        <v>8799.84</v>
      </c>
      <c r="J132" s="14">
        <v>367.16</v>
      </c>
      <c r="K132" s="14">
        <v>18378.16</v>
      </c>
      <c r="L132" s="14">
        <v>18011</v>
      </c>
      <c r="M132" s="14">
        <v>8799.84</v>
      </c>
      <c r="N132" s="14">
        <f t="shared" si="3"/>
        <v>0</v>
      </c>
      <c r="O132" s="52">
        <f t="shared" si="4"/>
        <v>0.95994763826769935</v>
      </c>
      <c r="P132" s="52">
        <f t="shared" si="5"/>
        <v>0.32378541467363309</v>
      </c>
    </row>
    <row r="133" spans="1:16" x14ac:dyDescent="0.2">
      <c r="A133" s="7" t="s">
        <v>179</v>
      </c>
      <c r="B133" s="7" t="s">
        <v>11</v>
      </c>
      <c r="C133" s="14">
        <v>85379</v>
      </c>
      <c r="D133" s="14">
        <v>-546</v>
      </c>
      <c r="E133" s="14">
        <v>84833</v>
      </c>
      <c r="F133" s="14">
        <v>42612</v>
      </c>
      <c r="G133" s="14">
        <v>0</v>
      </c>
      <c r="H133" s="14">
        <v>6801.15</v>
      </c>
      <c r="I133" s="14">
        <v>33691.58</v>
      </c>
      <c r="J133" s="14">
        <v>8920.42</v>
      </c>
      <c r="K133" s="14">
        <v>51141.42</v>
      </c>
      <c r="L133" s="14">
        <v>42221</v>
      </c>
      <c r="M133" s="14">
        <v>26890.43</v>
      </c>
      <c r="N133" s="14">
        <f t="shared" si="3"/>
        <v>6801.1500000000015</v>
      </c>
      <c r="O133" s="52">
        <f t="shared" si="4"/>
        <v>0.7906594386557777</v>
      </c>
      <c r="P133" s="52">
        <f t="shared" si="5"/>
        <v>0.39715181592069126</v>
      </c>
    </row>
    <row r="134" spans="1:16" x14ac:dyDescent="0.2">
      <c r="A134" s="7" t="s">
        <v>180</v>
      </c>
      <c r="B134" s="7" t="s">
        <v>12</v>
      </c>
      <c r="C134" s="14">
        <v>10093</v>
      </c>
      <c r="D134" s="14">
        <v>-63</v>
      </c>
      <c r="E134" s="14">
        <v>10030</v>
      </c>
      <c r="F134" s="14">
        <v>5038</v>
      </c>
      <c r="G134" s="14">
        <v>0</v>
      </c>
      <c r="H134" s="14">
        <v>832.74</v>
      </c>
      <c r="I134" s="14">
        <v>4011.71</v>
      </c>
      <c r="J134" s="14">
        <v>1026.29</v>
      </c>
      <c r="K134" s="14">
        <v>6018.29</v>
      </c>
      <c r="L134" s="14">
        <v>4992</v>
      </c>
      <c r="M134" s="14">
        <v>3178.97</v>
      </c>
      <c r="N134" s="14">
        <f t="shared" si="3"/>
        <v>832.74000000000024</v>
      </c>
      <c r="O134" s="52">
        <f t="shared" si="4"/>
        <v>0.79629019452163563</v>
      </c>
      <c r="P134" s="52">
        <f t="shared" si="5"/>
        <v>0.39997108673978066</v>
      </c>
    </row>
    <row r="135" spans="1:16" x14ac:dyDescent="0.2">
      <c r="A135" s="7" t="s">
        <v>181</v>
      </c>
      <c r="B135" s="7" t="s">
        <v>13</v>
      </c>
      <c r="C135" s="14">
        <v>10093</v>
      </c>
      <c r="D135" s="14">
        <v>-63</v>
      </c>
      <c r="E135" s="14">
        <v>10030</v>
      </c>
      <c r="F135" s="14">
        <v>5038</v>
      </c>
      <c r="G135" s="14">
        <v>0</v>
      </c>
      <c r="H135" s="14">
        <v>816.15</v>
      </c>
      <c r="I135" s="14">
        <v>3931.95</v>
      </c>
      <c r="J135" s="14">
        <v>1106.05</v>
      </c>
      <c r="K135" s="14">
        <v>6098.05</v>
      </c>
      <c r="L135" s="14">
        <v>4992</v>
      </c>
      <c r="M135" s="14">
        <v>3115.8</v>
      </c>
      <c r="N135" s="14">
        <f t="shared" si="3"/>
        <v>816.14999999999964</v>
      </c>
      <c r="O135" s="52">
        <f t="shared" si="4"/>
        <v>0.7804585152838428</v>
      </c>
      <c r="P135" s="52">
        <f t="shared" si="5"/>
        <v>0.39201894317048852</v>
      </c>
    </row>
    <row r="136" spans="1:16" x14ac:dyDescent="0.2">
      <c r="A136" s="7" t="s">
        <v>182</v>
      </c>
      <c r="B136" s="7" t="s">
        <v>14</v>
      </c>
      <c r="C136" s="14">
        <v>2019</v>
      </c>
      <c r="D136" s="14">
        <v>-14</v>
      </c>
      <c r="E136" s="14">
        <v>2005</v>
      </c>
      <c r="F136" s="14">
        <v>1009</v>
      </c>
      <c r="G136" s="14">
        <v>0</v>
      </c>
      <c r="H136" s="14">
        <v>165.45</v>
      </c>
      <c r="I136" s="14">
        <v>967.88</v>
      </c>
      <c r="J136" s="14">
        <v>41.12</v>
      </c>
      <c r="K136" s="14">
        <v>1037.1199999999999</v>
      </c>
      <c r="L136" s="14">
        <v>996</v>
      </c>
      <c r="M136" s="14">
        <v>802.43</v>
      </c>
      <c r="N136" s="14">
        <f t="shared" si="3"/>
        <v>165.45000000000005</v>
      </c>
      <c r="O136" s="52">
        <f t="shared" si="4"/>
        <v>0.95924677898909816</v>
      </c>
      <c r="P136" s="52">
        <f t="shared" si="5"/>
        <v>0.48273316708229425</v>
      </c>
    </row>
    <row r="137" spans="1:16" x14ac:dyDescent="0.2">
      <c r="A137" s="12" t="s">
        <v>276</v>
      </c>
      <c r="B137" s="12" t="s">
        <v>22</v>
      </c>
      <c r="C137" s="15">
        <v>10744</v>
      </c>
      <c r="D137" s="15">
        <v>0</v>
      </c>
      <c r="E137" s="15">
        <v>10744</v>
      </c>
      <c r="F137" s="15">
        <v>5910</v>
      </c>
      <c r="G137" s="15">
        <v>0</v>
      </c>
      <c r="H137" s="15">
        <v>0</v>
      </c>
      <c r="I137" s="15">
        <v>0</v>
      </c>
      <c r="J137" s="15">
        <v>5910</v>
      </c>
      <c r="K137" s="15">
        <v>10744</v>
      </c>
      <c r="L137" s="15">
        <v>4834</v>
      </c>
      <c r="M137" s="15">
        <v>0</v>
      </c>
      <c r="N137" s="15">
        <f t="shared" ref="N137" si="6">I137-M137</f>
        <v>0</v>
      </c>
      <c r="O137" s="53">
        <f t="shared" ref="O137" si="7">I137/F137</f>
        <v>0</v>
      </c>
      <c r="P137" s="53">
        <f t="shared" ref="P137" si="8">I137/E137</f>
        <v>0</v>
      </c>
    </row>
    <row r="143" spans="1:16" ht="15.75" x14ac:dyDescent="0.25">
      <c r="A143" s="33" t="s">
        <v>275</v>
      </c>
    </row>
  </sheetData>
  <mergeCells count="19">
    <mergeCell ref="L4:L6"/>
    <mergeCell ref="M4:M6"/>
    <mergeCell ref="N4:N5"/>
    <mergeCell ref="O4:O5"/>
    <mergeCell ref="P4:P5"/>
    <mergeCell ref="A4:A6"/>
    <mergeCell ref="B4:B6"/>
    <mergeCell ref="A1:P1"/>
    <mergeCell ref="A2:P2"/>
    <mergeCell ref="A3:P3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85"/>
  <sheetViews>
    <sheetView tabSelected="1" workbookViewId="0">
      <selection activeCell="G7" sqref="G7"/>
    </sheetView>
  </sheetViews>
  <sheetFormatPr baseColWidth="10" defaultRowHeight="15" x14ac:dyDescent="0.2"/>
  <cols>
    <col min="1" max="1" width="21.85546875" style="10" customWidth="1"/>
    <col min="2" max="2" width="45.85546875" style="10" customWidth="1"/>
    <col min="3" max="3" width="16" style="16" customWidth="1"/>
    <col min="4" max="4" width="12.7109375" style="16" customWidth="1"/>
    <col min="5" max="5" width="16" style="16" customWidth="1"/>
    <col min="6" max="6" width="13" style="16" customWidth="1"/>
    <col min="7" max="7" width="12.140625" style="16" customWidth="1"/>
    <col min="8" max="8" width="15.42578125" style="16" customWidth="1"/>
    <col min="9" max="9" width="17.140625" style="16" customWidth="1"/>
    <col min="10" max="10" width="14.42578125" style="16" customWidth="1"/>
    <col min="11" max="12" width="13" style="16" customWidth="1"/>
    <col min="13" max="13" width="12" style="16" customWidth="1"/>
    <col min="14" max="14" width="11.28515625" style="16" customWidth="1"/>
    <col min="15" max="16384" width="11.42578125" style="10"/>
  </cols>
  <sheetData>
    <row r="1" spans="1:16" ht="18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24.75" customHeight="1" x14ac:dyDescent="0.25">
      <c r="A2" s="85" t="s">
        <v>212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29.25" customHeight="1" x14ac:dyDescent="0.25">
      <c r="A3" s="76" t="s">
        <v>339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41.25" customHeight="1" x14ac:dyDescent="0.2">
      <c r="A4" s="71" t="s">
        <v>88</v>
      </c>
      <c r="B4" s="71" t="s">
        <v>213</v>
      </c>
      <c r="C4" s="71" t="s">
        <v>235</v>
      </c>
      <c r="D4" s="71" t="s">
        <v>184</v>
      </c>
      <c r="E4" s="71" t="s">
        <v>236</v>
      </c>
      <c r="F4" s="71" t="s">
        <v>237</v>
      </c>
      <c r="G4" s="71" t="s">
        <v>238</v>
      </c>
      <c r="H4" s="71" t="s">
        <v>192</v>
      </c>
      <c r="I4" s="80" t="s">
        <v>261</v>
      </c>
      <c r="J4" s="71" t="s">
        <v>239</v>
      </c>
      <c r="K4" s="71" t="s">
        <v>240</v>
      </c>
      <c r="L4" s="71" t="s">
        <v>241</v>
      </c>
      <c r="M4" s="71" t="s">
        <v>1</v>
      </c>
      <c r="N4" s="71" t="s">
        <v>202</v>
      </c>
      <c r="O4" s="87" t="s">
        <v>270</v>
      </c>
      <c r="P4" s="87" t="s">
        <v>269</v>
      </c>
    </row>
    <row r="5" spans="1:16" ht="22.5" customHeight="1" x14ac:dyDescent="0.2">
      <c r="A5" s="72"/>
      <c r="B5" s="72"/>
      <c r="C5" s="72"/>
      <c r="D5" s="72"/>
      <c r="E5" s="72"/>
      <c r="F5" s="72"/>
      <c r="G5" s="72"/>
      <c r="H5" s="72"/>
      <c r="I5" s="81"/>
      <c r="J5" s="72"/>
      <c r="K5" s="72"/>
      <c r="L5" s="72"/>
      <c r="M5" s="72"/>
      <c r="N5" s="73"/>
      <c r="O5" s="88"/>
      <c r="P5" s="88"/>
    </row>
    <row r="6" spans="1:16" ht="28.5" customHeight="1" x14ac:dyDescent="0.25">
      <c r="A6" s="72"/>
      <c r="B6" s="73"/>
      <c r="C6" s="73"/>
      <c r="D6" s="73"/>
      <c r="E6" s="73"/>
      <c r="F6" s="73"/>
      <c r="G6" s="73"/>
      <c r="H6" s="73"/>
      <c r="I6" s="86"/>
      <c r="J6" s="73"/>
      <c r="K6" s="73"/>
      <c r="L6" s="73"/>
      <c r="M6" s="73"/>
      <c r="N6" s="1" t="s">
        <v>242</v>
      </c>
      <c r="O6" s="2" t="s">
        <v>206</v>
      </c>
      <c r="P6" s="2" t="s">
        <v>207</v>
      </c>
    </row>
    <row r="7" spans="1:16" ht="21" customHeight="1" x14ac:dyDescent="0.25">
      <c r="A7" s="29"/>
      <c r="B7" s="31"/>
      <c r="C7" s="27" t="s">
        <v>89</v>
      </c>
      <c r="D7" s="3" t="s">
        <v>185</v>
      </c>
      <c r="E7" s="3" t="s">
        <v>187</v>
      </c>
      <c r="F7" s="3" t="s">
        <v>189</v>
      </c>
      <c r="G7" s="3" t="s">
        <v>191</v>
      </c>
      <c r="H7" s="3" t="s">
        <v>193</v>
      </c>
      <c r="I7" s="3" t="s">
        <v>194</v>
      </c>
      <c r="J7" s="3" t="s">
        <v>195</v>
      </c>
      <c r="K7" s="3" t="s">
        <v>197</v>
      </c>
      <c r="L7" s="3" t="s">
        <v>200</v>
      </c>
      <c r="M7" s="26" t="s">
        <v>201</v>
      </c>
      <c r="N7" s="18">
        <v>12</v>
      </c>
      <c r="O7" s="5">
        <v>13</v>
      </c>
      <c r="P7" s="5">
        <v>14</v>
      </c>
    </row>
    <row r="8" spans="1:16" ht="15.75" x14ac:dyDescent="0.25">
      <c r="A8" s="20" t="s">
        <v>89</v>
      </c>
      <c r="B8" s="32" t="s">
        <v>2</v>
      </c>
      <c r="C8" s="13">
        <v>4019790</v>
      </c>
      <c r="D8" s="13">
        <v>160000</v>
      </c>
      <c r="E8" s="13">
        <v>4179790</v>
      </c>
      <c r="F8" s="13">
        <v>3752671</v>
      </c>
      <c r="G8" s="13">
        <v>66500</v>
      </c>
      <c r="H8" s="13">
        <v>1584362.33</v>
      </c>
      <c r="I8" s="13">
        <v>2278987.83</v>
      </c>
      <c r="J8" s="13">
        <v>1386626.17</v>
      </c>
      <c r="K8" s="13">
        <v>1747245.17</v>
      </c>
      <c r="L8" s="13">
        <v>427119</v>
      </c>
      <c r="M8" s="13">
        <v>2062211.35</v>
      </c>
      <c r="N8" s="46">
        <f>I8-M8</f>
        <v>216776.47999999998</v>
      </c>
      <c r="O8" s="19">
        <f>I8/F8</f>
        <v>0.60729753021248067</v>
      </c>
      <c r="P8" s="19">
        <f>I8/E8</f>
        <v>0.54523979195127026</v>
      </c>
    </row>
    <row r="9" spans="1:16" ht="15.75" x14ac:dyDescent="0.25">
      <c r="A9" s="20" t="s">
        <v>90</v>
      </c>
      <c r="B9" s="7" t="s">
        <v>3</v>
      </c>
      <c r="C9" s="14">
        <v>4019790</v>
      </c>
      <c r="D9" s="14">
        <v>160000</v>
      </c>
      <c r="E9" s="14">
        <v>4179790</v>
      </c>
      <c r="F9" s="14">
        <v>3752671</v>
      </c>
      <c r="G9" s="14">
        <v>66500</v>
      </c>
      <c r="H9" s="14">
        <v>1584362.33</v>
      </c>
      <c r="I9" s="14">
        <v>2278987.83</v>
      </c>
      <c r="J9" s="14">
        <v>1386626.17</v>
      </c>
      <c r="K9" s="14">
        <v>1747245.17</v>
      </c>
      <c r="L9" s="14">
        <v>427119</v>
      </c>
      <c r="M9" s="14">
        <v>2062211.35</v>
      </c>
      <c r="N9" s="43">
        <f t="shared" ref="N9:N72" si="0">I9-M9</f>
        <v>216776.47999999998</v>
      </c>
      <c r="O9" s="44">
        <f t="shared" ref="O9:O73" si="1">I9/F9</f>
        <v>0.60729753021248067</v>
      </c>
      <c r="P9" s="44">
        <f t="shared" ref="P9:P72" si="2">I9/E9</f>
        <v>0.54523979195127026</v>
      </c>
    </row>
    <row r="10" spans="1:16" ht="15.75" x14ac:dyDescent="0.25">
      <c r="A10" s="20" t="s">
        <v>89</v>
      </c>
      <c r="B10" s="7" t="s">
        <v>4</v>
      </c>
      <c r="C10" s="14">
        <v>4019790</v>
      </c>
      <c r="D10" s="14">
        <v>160000</v>
      </c>
      <c r="E10" s="14">
        <v>4179790</v>
      </c>
      <c r="F10" s="14">
        <v>3752671</v>
      </c>
      <c r="G10" s="14">
        <v>66500</v>
      </c>
      <c r="H10" s="14">
        <v>1584362.33</v>
      </c>
      <c r="I10" s="14">
        <v>2278987.83</v>
      </c>
      <c r="J10" s="14">
        <v>1386626.17</v>
      </c>
      <c r="K10" s="14">
        <v>1747245.17</v>
      </c>
      <c r="L10" s="14">
        <v>427119</v>
      </c>
      <c r="M10" s="14">
        <v>2062211.35</v>
      </c>
      <c r="N10" s="39">
        <f t="shared" si="0"/>
        <v>216776.47999999998</v>
      </c>
      <c r="O10" s="36">
        <f t="shared" si="1"/>
        <v>0.60729753021248067</v>
      </c>
      <c r="P10" s="36">
        <f t="shared" si="2"/>
        <v>0.54523979195127026</v>
      </c>
    </row>
    <row r="11" spans="1:16" ht="15.75" x14ac:dyDescent="0.25">
      <c r="A11" s="21"/>
      <c r="B11" s="45" t="s">
        <v>71</v>
      </c>
      <c r="C11" s="14">
        <v>4019790</v>
      </c>
      <c r="D11" s="14">
        <v>160000</v>
      </c>
      <c r="E11" s="14">
        <v>4179790</v>
      </c>
      <c r="F11" s="14">
        <v>3752671</v>
      </c>
      <c r="G11" s="14">
        <v>66500</v>
      </c>
      <c r="H11" s="14">
        <v>1584362.33</v>
      </c>
      <c r="I11" s="14">
        <v>2278987.83</v>
      </c>
      <c r="J11" s="14">
        <v>1386626.17</v>
      </c>
      <c r="K11" s="14">
        <v>1747245.17</v>
      </c>
      <c r="L11" s="14">
        <v>427119</v>
      </c>
      <c r="M11" s="14">
        <v>2062211.35</v>
      </c>
      <c r="N11" s="39">
        <f t="shared" si="0"/>
        <v>216776.47999999998</v>
      </c>
      <c r="O11" s="36">
        <f t="shared" si="1"/>
        <v>0.60729753021248067</v>
      </c>
      <c r="P11" s="36">
        <f t="shared" si="2"/>
        <v>0.54523979195127026</v>
      </c>
    </row>
    <row r="12" spans="1:16" ht="15.75" x14ac:dyDescent="0.25">
      <c r="A12" s="9" t="s">
        <v>214</v>
      </c>
      <c r="B12" s="9" t="s">
        <v>72</v>
      </c>
      <c r="C12" s="17">
        <v>500000</v>
      </c>
      <c r="D12" s="17">
        <v>0</v>
      </c>
      <c r="E12" s="17">
        <v>500000</v>
      </c>
      <c r="F12" s="17">
        <v>270289</v>
      </c>
      <c r="G12" s="17">
        <v>0</v>
      </c>
      <c r="H12" s="17">
        <v>4514.46</v>
      </c>
      <c r="I12" s="17">
        <v>51198.93</v>
      </c>
      <c r="J12" s="17">
        <v>158033.07</v>
      </c>
      <c r="K12" s="17">
        <v>387744.07</v>
      </c>
      <c r="L12" s="17">
        <v>229711</v>
      </c>
      <c r="M12" s="17">
        <v>0</v>
      </c>
      <c r="N12" s="17">
        <f t="shared" si="0"/>
        <v>51198.93</v>
      </c>
      <c r="O12" s="38">
        <f t="shared" si="1"/>
        <v>0.18942291399206035</v>
      </c>
      <c r="P12" s="38">
        <f t="shared" si="2"/>
        <v>0.10239786000000001</v>
      </c>
    </row>
    <row r="13" spans="1:16" ht="15.75" x14ac:dyDescent="0.25">
      <c r="A13" s="34"/>
      <c r="B13" s="7" t="s">
        <v>73</v>
      </c>
      <c r="C13" s="14">
        <v>500000</v>
      </c>
      <c r="D13" s="14">
        <v>0</v>
      </c>
      <c r="E13" s="14">
        <v>500000</v>
      </c>
      <c r="F13" s="14">
        <v>270289</v>
      </c>
      <c r="G13" s="14">
        <v>0</v>
      </c>
      <c r="H13" s="14">
        <v>4514.46</v>
      </c>
      <c r="I13" s="14">
        <v>51198.93</v>
      </c>
      <c r="J13" s="14">
        <v>158033.07</v>
      </c>
      <c r="K13" s="14">
        <v>387744.07</v>
      </c>
      <c r="L13" s="14">
        <v>229711</v>
      </c>
      <c r="M13" s="14">
        <v>0</v>
      </c>
      <c r="N13" s="39">
        <f t="shared" si="0"/>
        <v>51198.93</v>
      </c>
      <c r="O13" s="36">
        <f t="shared" si="1"/>
        <v>0.18942291399206035</v>
      </c>
      <c r="P13" s="36">
        <f t="shared" si="2"/>
        <v>0.10239786000000001</v>
      </c>
    </row>
    <row r="14" spans="1:16" x14ac:dyDescent="0.2">
      <c r="A14" s="7"/>
      <c r="B14" s="7" t="s">
        <v>317</v>
      </c>
      <c r="C14" s="14">
        <v>500000</v>
      </c>
      <c r="D14" s="14">
        <v>0</v>
      </c>
      <c r="E14" s="14">
        <v>500000</v>
      </c>
      <c r="F14" s="14">
        <v>270289</v>
      </c>
      <c r="G14" s="14">
        <v>0</v>
      </c>
      <c r="H14" s="14">
        <v>4514.46</v>
      </c>
      <c r="I14" s="14">
        <v>51198.93</v>
      </c>
      <c r="J14" s="14">
        <v>158033.07</v>
      </c>
      <c r="K14" s="14">
        <v>387744.07</v>
      </c>
      <c r="L14" s="14">
        <v>229711</v>
      </c>
      <c r="M14" s="14">
        <v>0</v>
      </c>
      <c r="N14" s="39">
        <f t="shared" si="0"/>
        <v>51198.93</v>
      </c>
      <c r="O14" s="36">
        <f t="shared" si="1"/>
        <v>0.18942291399206035</v>
      </c>
      <c r="P14" s="36">
        <f t="shared" si="2"/>
        <v>0.10239786000000001</v>
      </c>
    </row>
    <row r="15" spans="1:16" x14ac:dyDescent="0.2">
      <c r="A15" s="14"/>
      <c r="B15" s="7" t="s">
        <v>7</v>
      </c>
      <c r="C15" s="14">
        <v>500000</v>
      </c>
      <c r="D15" s="14">
        <v>0</v>
      </c>
      <c r="E15" s="14">
        <v>500000</v>
      </c>
      <c r="F15" s="14">
        <v>270289</v>
      </c>
      <c r="G15" s="14">
        <v>0</v>
      </c>
      <c r="H15" s="14"/>
      <c r="I15" s="14">
        <v>51198.93</v>
      </c>
      <c r="J15" s="14">
        <v>158033.07</v>
      </c>
      <c r="K15" s="14">
        <v>387744.07</v>
      </c>
      <c r="L15" s="14">
        <v>229711</v>
      </c>
      <c r="M15" s="14">
        <v>0</v>
      </c>
      <c r="N15" s="39">
        <f t="shared" si="0"/>
        <v>51198.93</v>
      </c>
      <c r="O15" s="36">
        <f t="shared" si="1"/>
        <v>0.18942291399206035</v>
      </c>
      <c r="P15" s="36">
        <f t="shared" si="2"/>
        <v>0.10239786000000001</v>
      </c>
    </row>
    <row r="16" spans="1:16" x14ac:dyDescent="0.2">
      <c r="A16" s="22" t="s">
        <v>215</v>
      </c>
      <c r="B16" s="7" t="s">
        <v>74</v>
      </c>
      <c r="C16" s="14">
        <v>500000</v>
      </c>
      <c r="D16" s="14">
        <v>0</v>
      </c>
      <c r="E16" s="14">
        <v>500000</v>
      </c>
      <c r="F16" s="14">
        <v>270289</v>
      </c>
      <c r="G16" s="14">
        <v>0</v>
      </c>
      <c r="H16" s="14">
        <v>4514.46</v>
      </c>
      <c r="I16" s="14">
        <v>51198.93</v>
      </c>
      <c r="J16" s="14">
        <v>158033.07</v>
      </c>
      <c r="K16" s="14">
        <v>387744.07</v>
      </c>
      <c r="L16" s="14">
        <v>229711</v>
      </c>
      <c r="M16" s="14">
        <v>0</v>
      </c>
      <c r="N16" s="39">
        <f t="shared" si="0"/>
        <v>51198.93</v>
      </c>
      <c r="O16" s="36">
        <f t="shared" si="1"/>
        <v>0.18942291399206035</v>
      </c>
      <c r="P16" s="36">
        <f t="shared" si="2"/>
        <v>0.10239786000000001</v>
      </c>
    </row>
    <row r="17" spans="1:16" ht="31.5" x14ac:dyDescent="0.25">
      <c r="A17" s="17"/>
      <c r="B17" s="41" t="s">
        <v>290</v>
      </c>
      <c r="C17" s="17">
        <v>597290</v>
      </c>
      <c r="D17" s="17">
        <v>281417</v>
      </c>
      <c r="E17" s="17">
        <v>878707</v>
      </c>
      <c r="F17" s="17">
        <v>689839</v>
      </c>
      <c r="G17" s="17">
        <v>66500</v>
      </c>
      <c r="H17" s="17">
        <v>151319.62</v>
      </c>
      <c r="I17" s="17">
        <v>285291.09000000003</v>
      </c>
      <c r="J17" s="17">
        <v>378547.91</v>
      </c>
      <c r="K17" s="17">
        <v>500915.91</v>
      </c>
      <c r="L17" s="17">
        <v>188868</v>
      </c>
      <c r="M17" s="17">
        <v>128581.79</v>
      </c>
      <c r="N17" s="17">
        <f t="shared" si="0"/>
        <v>156709.30000000005</v>
      </c>
      <c r="O17" s="38">
        <f t="shared" si="1"/>
        <v>0.41356184559005799</v>
      </c>
      <c r="P17" s="38">
        <f t="shared" si="2"/>
        <v>0.32467146614286674</v>
      </c>
    </row>
    <row r="18" spans="1:16" x14ac:dyDescent="0.2">
      <c r="A18" s="7"/>
      <c r="B18" s="7" t="s">
        <v>318</v>
      </c>
      <c r="C18" s="14">
        <v>597290</v>
      </c>
      <c r="D18" s="14">
        <v>281417</v>
      </c>
      <c r="E18" s="14">
        <v>878707</v>
      </c>
      <c r="F18" s="14">
        <v>689839</v>
      </c>
      <c r="G18" s="14">
        <v>66500</v>
      </c>
      <c r="H18" s="14">
        <v>151319.62</v>
      </c>
      <c r="I18" s="14">
        <v>285291.09000000003</v>
      </c>
      <c r="J18" s="14">
        <v>378547.91</v>
      </c>
      <c r="K18" s="14">
        <v>500915.91</v>
      </c>
      <c r="L18" s="14">
        <v>188868</v>
      </c>
      <c r="M18" s="14">
        <v>128581.79</v>
      </c>
      <c r="N18" s="39">
        <f t="shared" si="0"/>
        <v>156709.30000000005</v>
      </c>
      <c r="O18" s="36">
        <f t="shared" si="1"/>
        <v>0.41356184559005799</v>
      </c>
      <c r="P18" s="36">
        <f t="shared" si="2"/>
        <v>0.32467146614286674</v>
      </c>
    </row>
    <row r="19" spans="1:16" ht="31.5" x14ac:dyDescent="0.25">
      <c r="A19" s="89" t="s">
        <v>216</v>
      </c>
      <c r="B19" s="90" t="s">
        <v>243</v>
      </c>
      <c r="C19" s="61">
        <v>250580</v>
      </c>
      <c r="D19" s="61">
        <v>126555</v>
      </c>
      <c r="E19" s="61">
        <v>377135</v>
      </c>
      <c r="F19" s="61">
        <v>267303</v>
      </c>
      <c r="G19" s="61">
        <v>0</v>
      </c>
      <c r="H19" s="61">
        <v>14622.51</v>
      </c>
      <c r="I19" s="61">
        <v>88297.94</v>
      </c>
      <c r="J19" s="61">
        <v>179005.06</v>
      </c>
      <c r="K19" s="61">
        <v>288837.06</v>
      </c>
      <c r="L19" s="61">
        <v>109832</v>
      </c>
      <c r="M19" s="61">
        <v>71315.66</v>
      </c>
      <c r="N19" s="61">
        <f t="shared" si="0"/>
        <v>16982.28</v>
      </c>
      <c r="O19" s="62">
        <f t="shared" si="1"/>
        <v>0.33032902735846587</v>
      </c>
      <c r="P19" s="62">
        <f t="shared" si="2"/>
        <v>0.23412820342848054</v>
      </c>
    </row>
    <row r="20" spans="1:16" x14ac:dyDescent="0.2">
      <c r="A20" s="11"/>
      <c r="B20" s="7" t="s">
        <v>76</v>
      </c>
      <c r="C20" s="14">
        <v>250580</v>
      </c>
      <c r="D20" s="14">
        <v>126555</v>
      </c>
      <c r="E20" s="14">
        <v>377135</v>
      </c>
      <c r="F20" s="14">
        <v>267303</v>
      </c>
      <c r="G20" s="14">
        <v>0</v>
      </c>
      <c r="H20" s="14"/>
      <c r="I20" s="14">
        <v>88297.94</v>
      </c>
      <c r="J20" s="14">
        <v>179005.06</v>
      </c>
      <c r="K20" s="14">
        <v>288837.06</v>
      </c>
      <c r="L20" s="14">
        <v>109832</v>
      </c>
      <c r="M20" s="14">
        <v>71315.66</v>
      </c>
      <c r="N20" s="39">
        <f t="shared" si="0"/>
        <v>16982.28</v>
      </c>
      <c r="O20" s="36">
        <f t="shared" si="1"/>
        <v>0.33032902735846587</v>
      </c>
      <c r="P20" s="36">
        <f t="shared" si="2"/>
        <v>0.23412820342848054</v>
      </c>
    </row>
    <row r="21" spans="1:16" x14ac:dyDescent="0.2">
      <c r="A21" s="22" t="s">
        <v>249</v>
      </c>
      <c r="B21" s="7" t="s">
        <v>248</v>
      </c>
      <c r="C21" s="14">
        <v>186000</v>
      </c>
      <c r="D21" s="14">
        <v>0</v>
      </c>
      <c r="E21" s="14">
        <v>186000</v>
      </c>
      <c r="F21" s="14">
        <v>93000</v>
      </c>
      <c r="G21" s="14">
        <v>0</v>
      </c>
      <c r="H21" s="14">
        <v>12500</v>
      </c>
      <c r="I21" s="14">
        <v>77333.33</v>
      </c>
      <c r="J21" s="14">
        <v>15666.67</v>
      </c>
      <c r="K21" s="14">
        <v>108666.67</v>
      </c>
      <c r="L21" s="14">
        <v>93000</v>
      </c>
      <c r="M21" s="14">
        <v>62536.15</v>
      </c>
      <c r="N21" s="39">
        <f t="shared" si="0"/>
        <v>14797.18</v>
      </c>
      <c r="O21" s="36">
        <f t="shared" si="1"/>
        <v>0.831541182795699</v>
      </c>
      <c r="P21" s="36">
        <f t="shared" si="2"/>
        <v>0.4157705913978495</v>
      </c>
    </row>
    <row r="22" spans="1:16" x14ac:dyDescent="0.2">
      <c r="A22" s="22" t="s">
        <v>250</v>
      </c>
      <c r="B22" s="7" t="s">
        <v>10</v>
      </c>
      <c r="C22" s="14">
        <v>3300</v>
      </c>
      <c r="D22" s="14">
        <v>0</v>
      </c>
      <c r="E22" s="14">
        <v>3300</v>
      </c>
      <c r="F22" s="14">
        <v>1100</v>
      </c>
      <c r="G22" s="14">
        <v>0</v>
      </c>
      <c r="H22" s="14">
        <v>0</v>
      </c>
      <c r="I22" s="14">
        <v>863.2</v>
      </c>
      <c r="J22" s="14">
        <v>236.8</v>
      </c>
      <c r="K22" s="14">
        <v>2436.8000000000002</v>
      </c>
      <c r="L22" s="14">
        <v>2200</v>
      </c>
      <c r="M22" s="14">
        <v>800.61</v>
      </c>
      <c r="N22" s="39">
        <f t="shared" si="0"/>
        <v>62.590000000000032</v>
      </c>
      <c r="O22" s="36">
        <f t="shared" si="1"/>
        <v>0.78472727272727272</v>
      </c>
      <c r="P22" s="36">
        <f t="shared" si="2"/>
        <v>0.26157575757575757</v>
      </c>
    </row>
    <row r="23" spans="1:16" x14ac:dyDescent="0.2">
      <c r="A23" s="22" t="s">
        <v>251</v>
      </c>
      <c r="B23" s="7" t="s">
        <v>11</v>
      </c>
      <c r="C23" s="14">
        <v>23140</v>
      </c>
      <c r="D23" s="14">
        <v>0</v>
      </c>
      <c r="E23" s="14">
        <v>23140</v>
      </c>
      <c r="F23" s="14">
        <v>11568</v>
      </c>
      <c r="G23" s="14">
        <v>0</v>
      </c>
      <c r="H23" s="14">
        <v>1678.2</v>
      </c>
      <c r="I23" s="14">
        <v>7941.85</v>
      </c>
      <c r="J23" s="14">
        <v>3626.15</v>
      </c>
      <c r="K23" s="14">
        <v>15198.15</v>
      </c>
      <c r="L23" s="14">
        <v>11572</v>
      </c>
      <c r="M23" s="14">
        <v>6263.65</v>
      </c>
      <c r="N23" s="39">
        <f t="shared" si="0"/>
        <v>1678.2000000000007</v>
      </c>
      <c r="O23" s="36">
        <f t="shared" si="1"/>
        <v>0.68653613416320891</v>
      </c>
      <c r="P23" s="36">
        <f t="shared" si="2"/>
        <v>0.34320872947277442</v>
      </c>
    </row>
    <row r="24" spans="1:16" x14ac:dyDescent="0.2">
      <c r="A24" s="22" t="s">
        <v>252</v>
      </c>
      <c r="B24" s="7" t="s">
        <v>12</v>
      </c>
      <c r="C24" s="14">
        <v>2790</v>
      </c>
      <c r="D24" s="14">
        <v>0</v>
      </c>
      <c r="E24" s="14">
        <v>2790</v>
      </c>
      <c r="F24" s="14">
        <v>1398</v>
      </c>
      <c r="G24" s="14">
        <v>0</v>
      </c>
      <c r="H24" s="14">
        <v>205.41</v>
      </c>
      <c r="I24" s="14">
        <v>972.23</v>
      </c>
      <c r="J24" s="14">
        <v>425.77</v>
      </c>
      <c r="K24" s="14">
        <v>1817.77</v>
      </c>
      <c r="L24" s="14">
        <v>1392</v>
      </c>
      <c r="M24" s="14">
        <v>766.82</v>
      </c>
      <c r="N24" s="39">
        <f t="shared" si="0"/>
        <v>205.40999999999997</v>
      </c>
      <c r="O24" s="36">
        <f t="shared" si="1"/>
        <v>0.69544349070100142</v>
      </c>
      <c r="P24" s="36">
        <f t="shared" si="2"/>
        <v>0.34846953405017922</v>
      </c>
    </row>
    <row r="25" spans="1:16" x14ac:dyDescent="0.2">
      <c r="A25" s="22" t="s">
        <v>253</v>
      </c>
      <c r="B25" s="7" t="s">
        <v>13</v>
      </c>
      <c r="C25" s="14">
        <v>2790</v>
      </c>
      <c r="D25" s="14">
        <v>0</v>
      </c>
      <c r="E25" s="14">
        <v>2790</v>
      </c>
      <c r="F25" s="14">
        <v>1398</v>
      </c>
      <c r="G25" s="14">
        <v>0</v>
      </c>
      <c r="H25" s="14">
        <v>201.4</v>
      </c>
      <c r="I25" s="14">
        <v>953.08</v>
      </c>
      <c r="J25" s="14">
        <v>444.92</v>
      </c>
      <c r="K25" s="14">
        <v>1836.92</v>
      </c>
      <c r="L25" s="14">
        <v>1392</v>
      </c>
      <c r="M25" s="14">
        <v>751.68</v>
      </c>
      <c r="N25" s="39">
        <f t="shared" si="0"/>
        <v>201.40000000000009</v>
      </c>
      <c r="O25" s="36">
        <f t="shared" si="1"/>
        <v>0.68174535050071539</v>
      </c>
      <c r="P25" s="36">
        <f t="shared" si="2"/>
        <v>0.3416057347670251</v>
      </c>
    </row>
    <row r="26" spans="1:16" x14ac:dyDescent="0.2">
      <c r="A26" s="22" t="s">
        <v>254</v>
      </c>
      <c r="B26" s="7" t="s">
        <v>14</v>
      </c>
      <c r="C26" s="14">
        <v>558</v>
      </c>
      <c r="D26" s="14">
        <v>0</v>
      </c>
      <c r="E26" s="14">
        <v>558</v>
      </c>
      <c r="F26" s="14">
        <v>282</v>
      </c>
      <c r="G26" s="14">
        <v>0</v>
      </c>
      <c r="H26" s="14">
        <v>37.5</v>
      </c>
      <c r="I26" s="14">
        <v>234.25</v>
      </c>
      <c r="J26" s="14">
        <v>47.75</v>
      </c>
      <c r="K26" s="14">
        <v>323.75</v>
      </c>
      <c r="L26" s="14">
        <v>276</v>
      </c>
      <c r="M26" s="14">
        <v>196.75</v>
      </c>
      <c r="N26" s="39">
        <f t="shared" si="0"/>
        <v>37.5</v>
      </c>
      <c r="O26" s="36">
        <f t="shared" si="1"/>
        <v>0.83067375886524819</v>
      </c>
      <c r="P26" s="36">
        <f t="shared" si="2"/>
        <v>0.41980286738351252</v>
      </c>
    </row>
    <row r="27" spans="1:16" x14ac:dyDescent="0.2">
      <c r="A27" s="22" t="s">
        <v>217</v>
      </c>
      <c r="B27" s="7" t="s">
        <v>65</v>
      </c>
      <c r="C27" s="14">
        <v>32002</v>
      </c>
      <c r="D27" s="14">
        <v>126555</v>
      </c>
      <c r="E27" s="14">
        <v>158557</v>
      </c>
      <c r="F27" s="14">
        <v>158557</v>
      </c>
      <c r="G27" s="14">
        <v>0</v>
      </c>
      <c r="H27" s="14"/>
      <c r="I27" s="14">
        <v>0</v>
      </c>
      <c r="J27" s="14">
        <v>158557</v>
      </c>
      <c r="K27" s="14">
        <v>158557</v>
      </c>
      <c r="L27" s="14">
        <v>0</v>
      </c>
      <c r="M27" s="14">
        <v>0</v>
      </c>
      <c r="N27" s="39">
        <f t="shared" si="0"/>
        <v>0</v>
      </c>
      <c r="O27" s="36">
        <f t="shared" si="1"/>
        <v>0</v>
      </c>
      <c r="P27" s="36">
        <f t="shared" si="2"/>
        <v>0</v>
      </c>
    </row>
    <row r="28" spans="1:16" ht="51" customHeight="1" x14ac:dyDescent="0.25">
      <c r="A28" s="91" t="s">
        <v>218</v>
      </c>
      <c r="B28" s="90" t="s">
        <v>267</v>
      </c>
      <c r="C28" s="61">
        <v>65000</v>
      </c>
      <c r="D28" s="61">
        <v>3000</v>
      </c>
      <c r="E28" s="61">
        <v>68000</v>
      </c>
      <c r="F28" s="61">
        <v>68000</v>
      </c>
      <c r="G28" s="61">
        <v>66500</v>
      </c>
      <c r="H28" s="61"/>
      <c r="I28" s="61">
        <v>1337.5</v>
      </c>
      <c r="J28" s="61">
        <v>66662.5</v>
      </c>
      <c r="K28" s="61">
        <v>162.5</v>
      </c>
      <c r="L28" s="61">
        <v>0</v>
      </c>
      <c r="M28" s="61">
        <v>0</v>
      </c>
      <c r="N28" s="61">
        <f t="shared" si="0"/>
        <v>1337.5</v>
      </c>
      <c r="O28" s="62">
        <f t="shared" si="1"/>
        <v>1.9669117647058823E-2</v>
      </c>
      <c r="P28" s="62">
        <f t="shared" si="2"/>
        <v>1.9669117647058823E-2</v>
      </c>
    </row>
    <row r="29" spans="1:16" x14ac:dyDescent="0.2">
      <c r="A29" s="11"/>
      <c r="B29" s="7" t="s">
        <v>77</v>
      </c>
      <c r="C29" s="14">
        <v>65000</v>
      </c>
      <c r="D29" s="14">
        <v>3000</v>
      </c>
      <c r="E29" s="14">
        <v>68000</v>
      </c>
      <c r="F29" s="14">
        <v>68000</v>
      </c>
      <c r="G29" s="14">
        <v>66500</v>
      </c>
      <c r="H29" s="14"/>
      <c r="I29" s="14">
        <v>1337.5</v>
      </c>
      <c r="J29" s="14">
        <v>66662.5</v>
      </c>
      <c r="K29" s="14">
        <v>162.5</v>
      </c>
      <c r="L29" s="14">
        <v>0</v>
      </c>
      <c r="M29" s="14">
        <v>0</v>
      </c>
      <c r="N29" s="39">
        <f t="shared" si="0"/>
        <v>1337.5</v>
      </c>
      <c r="O29" s="36">
        <f t="shared" si="1"/>
        <v>1.9669117647058823E-2</v>
      </c>
      <c r="P29" s="36">
        <f t="shared" si="2"/>
        <v>1.9669117647058823E-2</v>
      </c>
    </row>
    <row r="30" spans="1:16" x14ac:dyDescent="0.2">
      <c r="A30" s="22" t="s">
        <v>332</v>
      </c>
      <c r="B30" s="7" t="s">
        <v>35</v>
      </c>
      <c r="C30" s="14">
        <v>0</v>
      </c>
      <c r="D30" s="14">
        <v>1500</v>
      </c>
      <c r="E30" s="14">
        <v>1500</v>
      </c>
      <c r="F30" s="14">
        <v>1500</v>
      </c>
      <c r="G30" s="14">
        <v>0</v>
      </c>
      <c r="H30" s="14"/>
      <c r="I30" s="14">
        <v>1337.5</v>
      </c>
      <c r="J30" s="14">
        <v>162.5</v>
      </c>
      <c r="K30" s="14">
        <v>162.5</v>
      </c>
      <c r="L30" s="14">
        <v>0</v>
      </c>
      <c r="M30" s="14">
        <v>0</v>
      </c>
      <c r="N30" s="39">
        <f t="shared" si="0"/>
        <v>1337.5</v>
      </c>
      <c r="O30" s="36">
        <f t="shared" si="1"/>
        <v>0.89166666666666672</v>
      </c>
      <c r="P30" s="36">
        <f t="shared" si="2"/>
        <v>0.89166666666666672</v>
      </c>
    </row>
    <row r="31" spans="1:16" x14ac:dyDescent="0.2">
      <c r="A31" s="22" t="s">
        <v>333</v>
      </c>
      <c r="B31" s="7" t="s">
        <v>36</v>
      </c>
      <c r="C31" s="14">
        <v>0</v>
      </c>
      <c r="D31" s="14">
        <v>66500</v>
      </c>
      <c r="E31" s="14">
        <v>66500</v>
      </c>
      <c r="F31" s="14">
        <v>66500</v>
      </c>
      <c r="G31" s="14">
        <v>66500</v>
      </c>
      <c r="H31" s="14"/>
      <c r="I31" s="14">
        <v>0</v>
      </c>
      <c r="J31" s="14">
        <v>66500</v>
      </c>
      <c r="K31" s="14">
        <v>0</v>
      </c>
      <c r="L31" s="14">
        <v>0</v>
      </c>
      <c r="M31" s="14">
        <v>0</v>
      </c>
      <c r="N31" s="39">
        <f t="shared" si="0"/>
        <v>0</v>
      </c>
      <c r="O31" s="36">
        <f t="shared" si="1"/>
        <v>0</v>
      </c>
      <c r="P31" s="36">
        <f t="shared" si="2"/>
        <v>0</v>
      </c>
    </row>
    <row r="32" spans="1:16" x14ac:dyDescent="0.2">
      <c r="A32" s="22" t="s">
        <v>219</v>
      </c>
      <c r="B32" s="7" t="s">
        <v>65</v>
      </c>
      <c r="C32" s="14">
        <v>65000</v>
      </c>
      <c r="D32" s="14">
        <v>-65000</v>
      </c>
      <c r="E32" s="14">
        <v>0</v>
      </c>
      <c r="F32" s="14">
        <v>0</v>
      </c>
      <c r="G32" s="14">
        <v>0</v>
      </c>
      <c r="H32" s="14"/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39">
        <f t="shared" si="0"/>
        <v>0</v>
      </c>
      <c r="O32" s="36">
        <v>0</v>
      </c>
      <c r="P32" s="36">
        <v>0</v>
      </c>
    </row>
    <row r="33" spans="1:16" ht="63" x14ac:dyDescent="0.25">
      <c r="A33" s="91" t="s">
        <v>220</v>
      </c>
      <c r="B33" s="90" t="s">
        <v>244</v>
      </c>
      <c r="C33" s="61">
        <v>216790</v>
      </c>
      <c r="D33" s="61">
        <v>173782</v>
      </c>
      <c r="E33" s="61">
        <v>390572</v>
      </c>
      <c r="F33" s="61">
        <v>311536</v>
      </c>
      <c r="G33" s="61">
        <v>0</v>
      </c>
      <c r="H33" s="61">
        <v>124697.11</v>
      </c>
      <c r="I33" s="61">
        <v>183655.65</v>
      </c>
      <c r="J33" s="61">
        <v>127880.35</v>
      </c>
      <c r="K33" s="61">
        <v>206916.35</v>
      </c>
      <c r="L33" s="61">
        <v>79036</v>
      </c>
      <c r="M33" s="61">
        <v>57266.13</v>
      </c>
      <c r="N33" s="61">
        <f t="shared" si="0"/>
        <v>126389.51999999999</v>
      </c>
      <c r="O33" s="62">
        <f t="shared" si="1"/>
        <v>0.58951662087206613</v>
      </c>
      <c r="P33" s="62">
        <f t="shared" si="2"/>
        <v>0.47022226375674653</v>
      </c>
    </row>
    <row r="34" spans="1:16" x14ac:dyDescent="0.2">
      <c r="A34" s="11"/>
      <c r="B34" s="7" t="s">
        <v>78</v>
      </c>
      <c r="C34" s="14">
        <v>216790</v>
      </c>
      <c r="D34" s="14">
        <v>173782</v>
      </c>
      <c r="E34" s="14">
        <v>390572</v>
      </c>
      <c r="F34" s="14">
        <v>311536</v>
      </c>
      <c r="G34" s="14">
        <v>0</v>
      </c>
      <c r="H34" s="14"/>
      <c r="I34" s="14">
        <v>183655.65</v>
      </c>
      <c r="J34" s="14">
        <v>127880.35</v>
      </c>
      <c r="K34" s="14">
        <v>206916.35</v>
      </c>
      <c r="L34" s="14">
        <v>79036</v>
      </c>
      <c r="M34" s="14">
        <v>57266.13</v>
      </c>
      <c r="N34" s="39">
        <f t="shared" si="0"/>
        <v>126389.51999999999</v>
      </c>
      <c r="O34" s="36">
        <f t="shared" si="1"/>
        <v>0.58951662087206613</v>
      </c>
      <c r="P34" s="36">
        <f t="shared" si="2"/>
        <v>0.47022226375674653</v>
      </c>
    </row>
    <row r="35" spans="1:16" x14ac:dyDescent="0.2">
      <c r="A35" s="14" t="s">
        <v>255</v>
      </c>
      <c r="B35" s="7" t="s">
        <v>248</v>
      </c>
      <c r="C35" s="14">
        <v>132000</v>
      </c>
      <c r="D35" s="14">
        <v>0</v>
      </c>
      <c r="E35" s="14">
        <v>132000</v>
      </c>
      <c r="F35" s="14">
        <v>66000</v>
      </c>
      <c r="G35" s="14">
        <v>0</v>
      </c>
      <c r="H35" s="14">
        <v>9700</v>
      </c>
      <c r="I35" s="14">
        <v>53673.33</v>
      </c>
      <c r="J35" s="14">
        <v>12326.67</v>
      </c>
      <c r="K35" s="14">
        <v>78326.67</v>
      </c>
      <c r="L35" s="14">
        <v>66000</v>
      </c>
      <c r="M35" s="14">
        <v>42351.48</v>
      </c>
      <c r="N35" s="39">
        <f t="shared" si="0"/>
        <v>11321.849999999999</v>
      </c>
      <c r="O35" s="36">
        <f t="shared" si="1"/>
        <v>0.81323227272727272</v>
      </c>
      <c r="P35" s="36">
        <f t="shared" si="2"/>
        <v>0.40661613636363636</v>
      </c>
    </row>
    <row r="36" spans="1:16" x14ac:dyDescent="0.2">
      <c r="A36" s="14" t="s">
        <v>256</v>
      </c>
      <c r="B36" s="7" t="s">
        <v>10</v>
      </c>
      <c r="C36" s="14">
        <v>3850</v>
      </c>
      <c r="D36" s="14">
        <v>0</v>
      </c>
      <c r="E36" s="14">
        <v>3850</v>
      </c>
      <c r="F36" s="14">
        <v>1284</v>
      </c>
      <c r="G36" s="14">
        <v>0</v>
      </c>
      <c r="H36" s="14">
        <v>0</v>
      </c>
      <c r="I36" s="14">
        <v>973.21</v>
      </c>
      <c r="J36" s="14">
        <v>310.79000000000002</v>
      </c>
      <c r="K36" s="14">
        <v>2876.79</v>
      </c>
      <c r="L36" s="14">
        <v>2566</v>
      </c>
      <c r="M36" s="14">
        <v>902.65</v>
      </c>
      <c r="N36" s="39">
        <f t="shared" si="0"/>
        <v>70.560000000000059</v>
      </c>
      <c r="O36" s="36">
        <f t="shared" si="1"/>
        <v>0.7579517133956386</v>
      </c>
      <c r="P36" s="36">
        <f t="shared" si="2"/>
        <v>0.25278181818181822</v>
      </c>
    </row>
    <row r="37" spans="1:16" x14ac:dyDescent="0.2">
      <c r="A37" s="14" t="s">
        <v>257</v>
      </c>
      <c r="B37" s="7" t="s">
        <v>11</v>
      </c>
      <c r="C37" s="14">
        <v>16584</v>
      </c>
      <c r="D37" s="14">
        <v>0</v>
      </c>
      <c r="E37" s="14">
        <v>16584</v>
      </c>
      <c r="F37" s="14">
        <v>8292</v>
      </c>
      <c r="G37" s="14">
        <v>0</v>
      </c>
      <c r="H37" s="14">
        <v>1188.1600000000001</v>
      </c>
      <c r="I37" s="14">
        <v>5386.46</v>
      </c>
      <c r="J37" s="14">
        <v>2905.54</v>
      </c>
      <c r="K37" s="14">
        <v>11197.54</v>
      </c>
      <c r="L37" s="14">
        <v>8292</v>
      </c>
      <c r="M37" s="14">
        <v>4198.3</v>
      </c>
      <c r="N37" s="39">
        <f t="shared" si="0"/>
        <v>1188.1599999999999</v>
      </c>
      <c r="O37" s="36">
        <f t="shared" si="1"/>
        <v>0.64959720212252769</v>
      </c>
      <c r="P37" s="36">
        <f t="shared" si="2"/>
        <v>0.32479860106126385</v>
      </c>
    </row>
    <row r="38" spans="1:16" x14ac:dyDescent="0.2">
      <c r="A38" s="14" t="s">
        <v>258</v>
      </c>
      <c r="B38" s="7" t="s">
        <v>12</v>
      </c>
      <c r="C38" s="14">
        <v>1980</v>
      </c>
      <c r="D38" s="14">
        <v>0</v>
      </c>
      <c r="E38" s="14">
        <v>1980</v>
      </c>
      <c r="F38" s="14">
        <v>990</v>
      </c>
      <c r="G38" s="14">
        <v>0</v>
      </c>
      <c r="H38" s="14">
        <v>145.41</v>
      </c>
      <c r="I38" s="14">
        <v>659.33</v>
      </c>
      <c r="J38" s="14">
        <v>330.67</v>
      </c>
      <c r="K38" s="14">
        <v>1320.67</v>
      </c>
      <c r="L38" s="14">
        <v>990</v>
      </c>
      <c r="M38" s="14">
        <v>513.91999999999996</v>
      </c>
      <c r="N38" s="39">
        <f t="shared" si="0"/>
        <v>145.41000000000008</v>
      </c>
      <c r="O38" s="36">
        <f t="shared" si="1"/>
        <v>0.66598989898989902</v>
      </c>
      <c r="P38" s="36">
        <f t="shared" si="2"/>
        <v>0.33299494949494951</v>
      </c>
    </row>
    <row r="39" spans="1:16" x14ac:dyDescent="0.2">
      <c r="A39" s="14" t="s">
        <v>259</v>
      </c>
      <c r="B39" s="7" t="s">
        <v>13</v>
      </c>
      <c r="C39" s="14">
        <v>1980</v>
      </c>
      <c r="D39" s="14">
        <v>0</v>
      </c>
      <c r="E39" s="14">
        <v>1980</v>
      </c>
      <c r="F39" s="14">
        <v>990</v>
      </c>
      <c r="G39" s="14">
        <v>0</v>
      </c>
      <c r="H39" s="14">
        <v>142.6</v>
      </c>
      <c r="I39" s="14">
        <v>646.44000000000005</v>
      </c>
      <c r="J39" s="14">
        <v>343.56</v>
      </c>
      <c r="K39" s="14">
        <v>1333.56</v>
      </c>
      <c r="L39" s="14">
        <v>990</v>
      </c>
      <c r="M39" s="14">
        <v>503.84</v>
      </c>
      <c r="N39" s="39">
        <f t="shared" si="0"/>
        <v>142.60000000000008</v>
      </c>
      <c r="O39" s="36">
        <f t="shared" si="1"/>
        <v>0.65296969696969698</v>
      </c>
      <c r="P39" s="36">
        <f t="shared" si="2"/>
        <v>0.32648484848484849</v>
      </c>
    </row>
    <row r="40" spans="1:16" x14ac:dyDescent="0.2">
      <c r="A40" s="14" t="s">
        <v>260</v>
      </c>
      <c r="B40" s="7" t="s">
        <v>14</v>
      </c>
      <c r="C40" s="14">
        <v>396</v>
      </c>
      <c r="D40" s="14">
        <v>0</v>
      </c>
      <c r="E40" s="14">
        <v>396</v>
      </c>
      <c r="F40" s="14">
        <v>198</v>
      </c>
      <c r="G40" s="14">
        <v>0</v>
      </c>
      <c r="H40" s="14">
        <v>29.11</v>
      </c>
      <c r="I40" s="14">
        <v>161.05000000000001</v>
      </c>
      <c r="J40" s="14">
        <v>36.950000000000003</v>
      </c>
      <c r="K40" s="14">
        <v>234.95</v>
      </c>
      <c r="L40" s="14">
        <v>198</v>
      </c>
      <c r="M40" s="14">
        <v>131.94</v>
      </c>
      <c r="N40" s="39">
        <f t="shared" si="0"/>
        <v>29.110000000000014</v>
      </c>
      <c r="O40" s="36">
        <f t="shared" si="1"/>
        <v>0.81338383838383843</v>
      </c>
      <c r="P40" s="36">
        <f t="shared" si="2"/>
        <v>0.40669191919191922</v>
      </c>
    </row>
    <row r="41" spans="1:16" x14ac:dyDescent="0.2">
      <c r="A41" s="14" t="s">
        <v>334</v>
      </c>
      <c r="B41" s="7" t="s">
        <v>18</v>
      </c>
      <c r="C41" s="14">
        <v>0</v>
      </c>
      <c r="D41" s="14">
        <v>20000</v>
      </c>
      <c r="E41" s="14">
        <v>20000</v>
      </c>
      <c r="F41" s="14">
        <v>20000</v>
      </c>
      <c r="G41" s="14">
        <v>0</v>
      </c>
      <c r="H41" s="14">
        <v>0</v>
      </c>
      <c r="I41" s="14">
        <v>0</v>
      </c>
      <c r="J41" s="14">
        <v>20000</v>
      </c>
      <c r="K41" s="14">
        <v>20000</v>
      </c>
      <c r="L41" s="14">
        <v>0</v>
      </c>
      <c r="M41" s="14">
        <v>0</v>
      </c>
      <c r="N41" s="39">
        <f t="shared" si="0"/>
        <v>0</v>
      </c>
      <c r="O41" s="36">
        <f t="shared" si="1"/>
        <v>0</v>
      </c>
      <c r="P41" s="36">
        <f t="shared" si="2"/>
        <v>0</v>
      </c>
    </row>
    <row r="42" spans="1:16" x14ac:dyDescent="0.2">
      <c r="A42" s="14" t="s">
        <v>279</v>
      </c>
      <c r="B42" s="7" t="s">
        <v>277</v>
      </c>
      <c r="C42" s="14">
        <v>0</v>
      </c>
      <c r="D42" s="14">
        <v>8723</v>
      </c>
      <c r="E42" s="14">
        <v>8723</v>
      </c>
      <c r="F42" s="14">
        <v>8723</v>
      </c>
      <c r="G42" s="14">
        <v>0</v>
      </c>
      <c r="H42" s="14">
        <v>0</v>
      </c>
      <c r="I42" s="14">
        <v>8597</v>
      </c>
      <c r="J42" s="14">
        <v>126</v>
      </c>
      <c r="K42" s="14">
        <v>126</v>
      </c>
      <c r="L42" s="14">
        <v>0</v>
      </c>
      <c r="M42" s="14">
        <v>8597</v>
      </c>
      <c r="N42" s="39">
        <f t="shared" si="0"/>
        <v>0</v>
      </c>
      <c r="O42" s="36">
        <f t="shared" si="1"/>
        <v>0.98555542817837904</v>
      </c>
      <c r="P42" s="36">
        <f t="shared" si="2"/>
        <v>0.98555542817837904</v>
      </c>
    </row>
    <row r="43" spans="1:16" x14ac:dyDescent="0.2">
      <c r="A43" s="14" t="s">
        <v>280</v>
      </c>
      <c r="B43" s="7" t="s">
        <v>278</v>
      </c>
      <c r="C43" s="14">
        <v>0</v>
      </c>
      <c r="D43" s="14">
        <v>67</v>
      </c>
      <c r="E43" s="14">
        <v>67</v>
      </c>
      <c r="F43" s="14">
        <v>67</v>
      </c>
      <c r="G43" s="14">
        <v>0</v>
      </c>
      <c r="H43" s="14">
        <v>0</v>
      </c>
      <c r="I43" s="14">
        <v>67</v>
      </c>
      <c r="J43" s="14">
        <v>0</v>
      </c>
      <c r="K43" s="14">
        <v>0</v>
      </c>
      <c r="L43" s="14">
        <v>0</v>
      </c>
      <c r="M43" s="14">
        <v>67</v>
      </c>
      <c r="N43" s="39">
        <f t="shared" si="0"/>
        <v>0</v>
      </c>
      <c r="O43" s="36">
        <f t="shared" si="1"/>
        <v>1</v>
      </c>
      <c r="P43" s="36">
        <f t="shared" si="2"/>
        <v>1</v>
      </c>
    </row>
    <row r="44" spans="1:16" x14ac:dyDescent="0.2">
      <c r="A44" s="14" t="s">
        <v>340</v>
      </c>
      <c r="B44" s="7" t="s">
        <v>338</v>
      </c>
      <c r="C44" s="14">
        <v>0</v>
      </c>
      <c r="D44" s="14">
        <v>33492</v>
      </c>
      <c r="E44" s="14">
        <v>33492</v>
      </c>
      <c r="F44" s="14">
        <v>33492</v>
      </c>
      <c r="G44" s="14">
        <v>0</v>
      </c>
      <c r="H44" s="14">
        <v>33491.83</v>
      </c>
      <c r="I44" s="14">
        <v>33491.83</v>
      </c>
      <c r="J44" s="14">
        <v>0.17</v>
      </c>
      <c r="K44" s="14">
        <v>0.17</v>
      </c>
      <c r="L44" s="14">
        <v>0</v>
      </c>
      <c r="M44" s="14">
        <v>0</v>
      </c>
      <c r="N44" s="39">
        <f t="shared" si="0"/>
        <v>33491.83</v>
      </c>
      <c r="O44" s="36">
        <f t="shared" si="1"/>
        <v>0.99999492416099367</v>
      </c>
      <c r="P44" s="36">
        <f t="shared" si="2"/>
        <v>0.99999492416099367</v>
      </c>
    </row>
    <row r="45" spans="1:16" x14ac:dyDescent="0.2">
      <c r="A45" s="14" t="s">
        <v>221</v>
      </c>
      <c r="B45" s="7" t="s">
        <v>65</v>
      </c>
      <c r="C45" s="14">
        <v>60000</v>
      </c>
      <c r="D45" s="14">
        <v>107000</v>
      </c>
      <c r="E45" s="14">
        <v>167000</v>
      </c>
      <c r="F45" s="14">
        <v>167000</v>
      </c>
      <c r="G45" s="14">
        <v>0</v>
      </c>
      <c r="H45" s="14">
        <v>75500</v>
      </c>
      <c r="I45" s="14">
        <v>75500</v>
      </c>
      <c r="J45" s="14">
        <v>91500</v>
      </c>
      <c r="K45" s="14">
        <v>91500</v>
      </c>
      <c r="L45" s="14">
        <v>0</v>
      </c>
      <c r="M45" s="14">
        <v>0</v>
      </c>
      <c r="N45" s="39">
        <f t="shared" si="0"/>
        <v>75500</v>
      </c>
      <c r="O45" s="36">
        <f t="shared" si="1"/>
        <v>0.45209580838323354</v>
      </c>
      <c r="P45" s="36">
        <f t="shared" si="2"/>
        <v>0.45209580838323354</v>
      </c>
    </row>
    <row r="46" spans="1:16" x14ac:dyDescent="0.2">
      <c r="A46" s="14" t="s">
        <v>320</v>
      </c>
      <c r="B46" s="7" t="s">
        <v>319</v>
      </c>
      <c r="C46" s="14">
        <v>0</v>
      </c>
      <c r="D46" s="14">
        <v>4500</v>
      </c>
      <c r="E46" s="14">
        <v>4500</v>
      </c>
      <c r="F46" s="14">
        <v>4500</v>
      </c>
      <c r="G46" s="14">
        <v>0</v>
      </c>
      <c r="H46" s="14">
        <v>4500</v>
      </c>
      <c r="I46" s="14">
        <v>4500</v>
      </c>
      <c r="J46" s="14">
        <v>0</v>
      </c>
      <c r="K46" s="14">
        <v>0</v>
      </c>
      <c r="L46" s="14">
        <v>0</v>
      </c>
      <c r="M46" s="14">
        <v>0</v>
      </c>
      <c r="N46" s="39">
        <f t="shared" si="0"/>
        <v>4500</v>
      </c>
      <c r="O46" s="36">
        <f t="shared" si="1"/>
        <v>1</v>
      </c>
      <c r="P46" s="36">
        <f t="shared" si="2"/>
        <v>1</v>
      </c>
    </row>
    <row r="47" spans="1:16" ht="31.5" x14ac:dyDescent="0.25">
      <c r="A47" s="91" t="s">
        <v>222</v>
      </c>
      <c r="B47" s="90" t="s">
        <v>245</v>
      </c>
      <c r="C47" s="61">
        <v>30920</v>
      </c>
      <c r="D47" s="61">
        <v>-30920</v>
      </c>
      <c r="E47" s="61">
        <v>0</v>
      </c>
      <c r="F47" s="61">
        <v>0</v>
      </c>
      <c r="G47" s="61">
        <v>0</v>
      </c>
      <c r="H47" s="61"/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f t="shared" si="0"/>
        <v>0</v>
      </c>
      <c r="O47" s="62">
        <v>0</v>
      </c>
      <c r="P47" s="62">
        <v>0</v>
      </c>
    </row>
    <row r="48" spans="1:16" x14ac:dyDescent="0.2">
      <c r="A48" s="11"/>
      <c r="B48" s="7" t="s">
        <v>7</v>
      </c>
      <c r="C48" s="14">
        <v>30920</v>
      </c>
      <c r="D48" s="14">
        <v>-30920</v>
      </c>
      <c r="E48" s="14">
        <v>0</v>
      </c>
      <c r="F48" s="14">
        <v>0</v>
      </c>
      <c r="G48" s="14">
        <v>0</v>
      </c>
      <c r="H48" s="14"/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39">
        <f t="shared" si="0"/>
        <v>0</v>
      </c>
      <c r="O48" s="36">
        <v>0</v>
      </c>
      <c r="P48" s="36">
        <v>0</v>
      </c>
    </row>
    <row r="49" spans="1:16" x14ac:dyDescent="0.2">
      <c r="A49" s="14" t="s">
        <v>223</v>
      </c>
      <c r="B49" s="7" t="s">
        <v>75</v>
      </c>
      <c r="C49" s="14">
        <v>30920</v>
      </c>
      <c r="D49" s="14">
        <v>-30920</v>
      </c>
      <c r="E49" s="14">
        <v>0</v>
      </c>
      <c r="F49" s="14">
        <v>0</v>
      </c>
      <c r="G49" s="14">
        <v>0</v>
      </c>
      <c r="H49" s="14"/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39">
        <f t="shared" si="0"/>
        <v>0</v>
      </c>
      <c r="O49" s="36">
        <v>0</v>
      </c>
      <c r="P49" s="36">
        <v>0</v>
      </c>
    </row>
    <row r="50" spans="1:16" ht="63" x14ac:dyDescent="0.25">
      <c r="A50" s="91" t="s">
        <v>224</v>
      </c>
      <c r="B50" s="90" t="s">
        <v>246</v>
      </c>
      <c r="C50" s="61">
        <v>34000</v>
      </c>
      <c r="D50" s="61">
        <v>9000</v>
      </c>
      <c r="E50" s="61">
        <v>43000</v>
      </c>
      <c r="F50" s="61">
        <v>43000</v>
      </c>
      <c r="G50" s="61">
        <v>0</v>
      </c>
      <c r="H50" s="61">
        <v>12000</v>
      </c>
      <c r="I50" s="61">
        <v>12000</v>
      </c>
      <c r="J50" s="61">
        <v>5000</v>
      </c>
      <c r="K50" s="61">
        <v>5000</v>
      </c>
      <c r="L50" s="61">
        <v>0</v>
      </c>
      <c r="M50" s="61">
        <v>0</v>
      </c>
      <c r="N50" s="61">
        <f t="shared" si="0"/>
        <v>12000</v>
      </c>
      <c r="O50" s="62">
        <f t="shared" si="1"/>
        <v>0.27906976744186046</v>
      </c>
      <c r="P50" s="62">
        <f t="shared" si="2"/>
        <v>0.27906976744186046</v>
      </c>
    </row>
    <row r="51" spans="1:16" x14ac:dyDescent="0.2">
      <c r="A51" s="11"/>
      <c r="B51" s="7" t="s">
        <v>79</v>
      </c>
      <c r="C51" s="14">
        <v>34000</v>
      </c>
      <c r="D51" s="14">
        <v>9000</v>
      </c>
      <c r="E51" s="14">
        <v>43000</v>
      </c>
      <c r="F51" s="14">
        <v>43000</v>
      </c>
      <c r="G51" s="14">
        <v>0</v>
      </c>
      <c r="H51" s="14"/>
      <c r="I51" s="14">
        <v>12000</v>
      </c>
      <c r="J51" s="14">
        <v>5000</v>
      </c>
      <c r="K51" s="14">
        <v>5000</v>
      </c>
      <c r="L51" s="14">
        <v>0</v>
      </c>
      <c r="M51" s="14">
        <v>0</v>
      </c>
      <c r="N51" s="39">
        <f t="shared" si="0"/>
        <v>12000</v>
      </c>
      <c r="O51" s="36">
        <f t="shared" si="1"/>
        <v>0.27906976744186046</v>
      </c>
      <c r="P51" s="36">
        <f t="shared" si="2"/>
        <v>0.27906976744186046</v>
      </c>
    </row>
    <row r="52" spans="1:16" x14ac:dyDescent="0.2">
      <c r="A52" s="14" t="s">
        <v>225</v>
      </c>
      <c r="B52" s="7" t="s">
        <v>65</v>
      </c>
      <c r="C52" s="14">
        <v>34000</v>
      </c>
      <c r="D52" s="14">
        <v>9000</v>
      </c>
      <c r="E52" s="14">
        <v>43000</v>
      </c>
      <c r="F52" s="14">
        <v>43000</v>
      </c>
      <c r="G52" s="14">
        <v>0</v>
      </c>
      <c r="H52" s="14">
        <v>12000</v>
      </c>
      <c r="I52" s="14">
        <v>12000</v>
      </c>
      <c r="J52" s="14">
        <v>5000</v>
      </c>
      <c r="K52" s="14">
        <v>5000</v>
      </c>
      <c r="L52" s="14">
        <v>0</v>
      </c>
      <c r="M52" s="14">
        <v>0</v>
      </c>
      <c r="N52" s="39">
        <f t="shared" si="0"/>
        <v>12000</v>
      </c>
      <c r="O52" s="36">
        <f t="shared" si="1"/>
        <v>0.27906976744186046</v>
      </c>
      <c r="P52" s="36">
        <f t="shared" si="2"/>
        <v>0.27906976744186046</v>
      </c>
    </row>
    <row r="53" spans="1:16" ht="15.75" x14ac:dyDescent="0.25">
      <c r="A53" s="42" t="s">
        <v>226</v>
      </c>
      <c r="B53" s="9" t="s">
        <v>247</v>
      </c>
      <c r="C53" s="17">
        <v>1000000</v>
      </c>
      <c r="D53" s="17">
        <v>-281417</v>
      </c>
      <c r="E53" s="17">
        <v>718583</v>
      </c>
      <c r="F53" s="17">
        <v>710043</v>
      </c>
      <c r="G53" s="17">
        <v>0</v>
      </c>
      <c r="H53" s="17">
        <v>9056.25</v>
      </c>
      <c r="I53" s="17">
        <v>19997.810000000001</v>
      </c>
      <c r="J53" s="17">
        <v>690045.19</v>
      </c>
      <c r="K53" s="17">
        <v>698585.19</v>
      </c>
      <c r="L53" s="17">
        <v>8540</v>
      </c>
      <c r="M53" s="17">
        <v>11129.56</v>
      </c>
      <c r="N53" s="17">
        <f t="shared" si="0"/>
        <v>8868.2500000000018</v>
      </c>
      <c r="O53" s="38">
        <f t="shared" si="1"/>
        <v>2.8164223856865008E-2</v>
      </c>
      <c r="P53" s="38">
        <f t="shared" si="2"/>
        <v>2.7829506125249277E-2</v>
      </c>
    </row>
    <row r="54" spans="1:16" x14ac:dyDescent="0.2">
      <c r="A54" s="11"/>
      <c r="B54" s="7" t="s">
        <v>80</v>
      </c>
      <c r="C54" s="14">
        <v>1000000</v>
      </c>
      <c r="D54" s="14">
        <v>-281417</v>
      </c>
      <c r="E54" s="14">
        <v>718583</v>
      </c>
      <c r="F54" s="14">
        <v>710043</v>
      </c>
      <c r="G54" s="14">
        <v>0</v>
      </c>
      <c r="H54" s="14">
        <v>9056.25</v>
      </c>
      <c r="I54" s="14">
        <v>19997.810000000001</v>
      </c>
      <c r="J54" s="14">
        <v>690045.19</v>
      </c>
      <c r="K54" s="14">
        <v>698585.19</v>
      </c>
      <c r="L54" s="14">
        <v>8540</v>
      </c>
      <c r="M54" s="14">
        <v>11129.56</v>
      </c>
      <c r="N54" s="39">
        <f t="shared" si="0"/>
        <v>8868.2500000000018</v>
      </c>
      <c r="O54" s="36">
        <f t="shared" si="1"/>
        <v>2.8164223856865008E-2</v>
      </c>
      <c r="P54" s="36">
        <f t="shared" si="2"/>
        <v>2.7829506125249277E-2</v>
      </c>
    </row>
    <row r="55" spans="1:16" x14ac:dyDescent="0.2">
      <c r="A55" s="11"/>
      <c r="B55" s="7" t="s">
        <v>81</v>
      </c>
      <c r="C55" s="14">
        <v>1000000</v>
      </c>
      <c r="D55" s="14">
        <v>-281417</v>
      </c>
      <c r="E55" s="14">
        <v>718583</v>
      </c>
      <c r="F55" s="14">
        <v>710043</v>
      </c>
      <c r="G55" s="14">
        <v>0</v>
      </c>
      <c r="H55" s="14">
        <v>9056.25</v>
      </c>
      <c r="I55" s="14">
        <v>19997.810000000001</v>
      </c>
      <c r="J55" s="14">
        <v>690045.19</v>
      </c>
      <c r="K55" s="14">
        <v>698585.19</v>
      </c>
      <c r="L55" s="14">
        <v>8540</v>
      </c>
      <c r="M55" s="14">
        <v>11129.56</v>
      </c>
      <c r="N55" s="39">
        <f t="shared" si="0"/>
        <v>8868.2500000000018</v>
      </c>
      <c r="O55" s="36">
        <f t="shared" si="1"/>
        <v>2.8164223856865008E-2</v>
      </c>
      <c r="P55" s="36">
        <f t="shared" si="2"/>
        <v>2.7829506125249277E-2</v>
      </c>
    </row>
    <row r="56" spans="1:16" x14ac:dyDescent="0.2">
      <c r="A56" s="11"/>
      <c r="B56" s="7" t="s">
        <v>7</v>
      </c>
      <c r="C56" s="14">
        <v>981000</v>
      </c>
      <c r="D56" s="14">
        <v>-513714</v>
      </c>
      <c r="E56" s="14">
        <v>467286</v>
      </c>
      <c r="F56" s="14">
        <v>467286</v>
      </c>
      <c r="G56" s="14">
        <v>0</v>
      </c>
      <c r="H56" s="14"/>
      <c r="I56" s="14">
        <v>0</v>
      </c>
      <c r="J56" s="14">
        <v>467286</v>
      </c>
      <c r="K56" s="14">
        <v>467286</v>
      </c>
      <c r="L56" s="14">
        <v>0</v>
      </c>
      <c r="M56" s="14">
        <v>0</v>
      </c>
      <c r="N56" s="39">
        <f t="shared" si="0"/>
        <v>0</v>
      </c>
      <c r="O56" s="36">
        <f t="shared" si="1"/>
        <v>0</v>
      </c>
      <c r="P56" s="36">
        <f t="shared" si="2"/>
        <v>0</v>
      </c>
    </row>
    <row r="57" spans="1:16" x14ac:dyDescent="0.2">
      <c r="A57" s="14" t="s">
        <v>227</v>
      </c>
      <c r="B57" s="7" t="s">
        <v>74</v>
      </c>
      <c r="C57" s="14">
        <v>981000</v>
      </c>
      <c r="D57" s="14">
        <v>-513714</v>
      </c>
      <c r="E57" s="14">
        <v>467286</v>
      </c>
      <c r="F57" s="14">
        <v>467286</v>
      </c>
      <c r="G57" s="14">
        <v>0</v>
      </c>
      <c r="H57" s="14"/>
      <c r="I57" s="14">
        <v>0</v>
      </c>
      <c r="J57" s="14">
        <v>467286</v>
      </c>
      <c r="K57" s="14">
        <v>467286</v>
      </c>
      <c r="L57" s="14">
        <v>0</v>
      </c>
      <c r="M57" s="14">
        <v>0</v>
      </c>
      <c r="N57" s="39">
        <f t="shared" si="0"/>
        <v>0</v>
      </c>
      <c r="O57" s="36">
        <f t="shared" si="1"/>
        <v>0</v>
      </c>
      <c r="P57" s="36">
        <f t="shared" si="2"/>
        <v>0</v>
      </c>
    </row>
    <row r="58" spans="1:16" x14ac:dyDescent="0.2">
      <c r="A58" s="14"/>
      <c r="B58" s="7" t="s">
        <v>82</v>
      </c>
      <c r="C58" s="14">
        <v>19000</v>
      </c>
      <c r="D58" s="14">
        <v>232297</v>
      </c>
      <c r="E58" s="14">
        <v>251297</v>
      </c>
      <c r="F58" s="14">
        <v>242757</v>
      </c>
      <c r="G58" s="14">
        <v>0</v>
      </c>
      <c r="H58" s="14"/>
      <c r="I58" s="14">
        <v>19997.810000000001</v>
      </c>
      <c r="J58" s="14">
        <v>222759.19</v>
      </c>
      <c r="K58" s="14">
        <v>231299.19</v>
      </c>
      <c r="L58" s="14">
        <v>8540</v>
      </c>
      <c r="M58" s="14">
        <v>11129.56</v>
      </c>
      <c r="N58" s="39">
        <f t="shared" si="0"/>
        <v>8868.2500000000018</v>
      </c>
      <c r="O58" s="36">
        <f t="shared" si="1"/>
        <v>8.2377892295587771E-2</v>
      </c>
      <c r="P58" s="36">
        <f t="shared" si="2"/>
        <v>7.9578387326549871E-2</v>
      </c>
    </row>
    <row r="59" spans="1:16" x14ac:dyDescent="0.2">
      <c r="A59" s="14" t="s">
        <v>228</v>
      </c>
      <c r="B59" s="7" t="s">
        <v>18</v>
      </c>
      <c r="C59" s="14">
        <v>5000</v>
      </c>
      <c r="D59" s="14">
        <v>-2750</v>
      </c>
      <c r="E59" s="14">
        <v>2250</v>
      </c>
      <c r="F59" s="14">
        <v>0</v>
      </c>
      <c r="G59" s="14">
        <v>0</v>
      </c>
      <c r="H59" s="14"/>
      <c r="I59" s="14">
        <v>0</v>
      </c>
      <c r="J59" s="14">
        <v>0</v>
      </c>
      <c r="K59" s="14">
        <v>2250</v>
      </c>
      <c r="L59" s="14">
        <v>2250</v>
      </c>
      <c r="M59" s="14">
        <v>0</v>
      </c>
      <c r="N59" s="39">
        <f t="shared" si="0"/>
        <v>0</v>
      </c>
      <c r="O59" s="36">
        <v>0</v>
      </c>
      <c r="P59" s="36">
        <f t="shared" si="2"/>
        <v>0</v>
      </c>
    </row>
    <row r="60" spans="1:16" x14ac:dyDescent="0.2">
      <c r="A60" s="14" t="s">
        <v>322</v>
      </c>
      <c r="B60" s="7" t="s">
        <v>27</v>
      </c>
      <c r="C60" s="14">
        <v>0</v>
      </c>
      <c r="D60" s="14">
        <v>121000</v>
      </c>
      <c r="E60" s="14">
        <v>121000</v>
      </c>
      <c r="F60" s="14">
        <v>121000</v>
      </c>
      <c r="G60" s="14">
        <v>0</v>
      </c>
      <c r="H60" s="14"/>
      <c r="I60" s="14">
        <v>0</v>
      </c>
      <c r="J60" s="14">
        <v>121000</v>
      </c>
      <c r="K60" s="14">
        <v>121000</v>
      </c>
      <c r="L60" s="14">
        <v>0</v>
      </c>
      <c r="M60" s="14">
        <v>0</v>
      </c>
      <c r="N60" s="39">
        <f t="shared" si="0"/>
        <v>0</v>
      </c>
      <c r="O60" s="36">
        <f t="shared" si="1"/>
        <v>0</v>
      </c>
      <c r="P60" s="36">
        <f t="shared" si="2"/>
        <v>0</v>
      </c>
    </row>
    <row r="61" spans="1:16" x14ac:dyDescent="0.2">
      <c r="A61" s="14" t="s">
        <v>229</v>
      </c>
      <c r="B61" s="7" t="s">
        <v>28</v>
      </c>
      <c r="C61" s="14">
        <v>5000</v>
      </c>
      <c r="D61" s="14">
        <v>2500</v>
      </c>
      <c r="E61" s="14">
        <v>7500</v>
      </c>
      <c r="F61" s="14">
        <v>5260</v>
      </c>
      <c r="G61" s="14">
        <v>0</v>
      </c>
      <c r="H61" s="14">
        <v>493</v>
      </c>
      <c r="I61" s="14">
        <v>5154</v>
      </c>
      <c r="J61" s="14">
        <v>106</v>
      </c>
      <c r="K61" s="14">
        <v>2346</v>
      </c>
      <c r="L61" s="14">
        <v>2240</v>
      </c>
      <c r="M61" s="14">
        <v>4825</v>
      </c>
      <c r="N61" s="39">
        <f t="shared" si="0"/>
        <v>329</v>
      </c>
      <c r="O61" s="36">
        <f t="shared" si="1"/>
        <v>0.97984790874524719</v>
      </c>
      <c r="P61" s="36">
        <f t="shared" si="2"/>
        <v>0.68720000000000003</v>
      </c>
    </row>
    <row r="62" spans="1:16" x14ac:dyDescent="0.2">
      <c r="A62" s="14" t="s">
        <v>230</v>
      </c>
      <c r="B62" s="7" t="s">
        <v>29</v>
      </c>
      <c r="C62" s="14">
        <v>3000</v>
      </c>
      <c r="D62" s="14">
        <v>-1650</v>
      </c>
      <c r="E62" s="14">
        <v>1350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1350</v>
      </c>
      <c r="L62" s="14">
        <v>1350</v>
      </c>
      <c r="M62" s="14">
        <v>0</v>
      </c>
      <c r="N62" s="39">
        <f t="shared" si="0"/>
        <v>0</v>
      </c>
      <c r="O62" s="36">
        <v>0</v>
      </c>
      <c r="P62" s="36">
        <f t="shared" si="2"/>
        <v>0</v>
      </c>
    </row>
    <row r="63" spans="1:16" x14ac:dyDescent="0.2">
      <c r="A63" s="14" t="s">
        <v>231</v>
      </c>
      <c r="B63" s="7" t="s">
        <v>31</v>
      </c>
      <c r="C63" s="14">
        <v>2500</v>
      </c>
      <c r="D63" s="14">
        <v>-500</v>
      </c>
      <c r="E63" s="14">
        <v>2000</v>
      </c>
      <c r="F63" s="14">
        <v>875</v>
      </c>
      <c r="G63" s="14">
        <v>0</v>
      </c>
      <c r="H63" s="14">
        <v>30</v>
      </c>
      <c r="I63" s="14">
        <v>311.07</v>
      </c>
      <c r="J63" s="14">
        <v>563.92999999999995</v>
      </c>
      <c r="K63" s="14">
        <v>1688.93</v>
      </c>
      <c r="L63" s="14">
        <v>1125</v>
      </c>
      <c r="M63" s="14">
        <v>305.07</v>
      </c>
      <c r="N63" s="39">
        <f t="shared" si="0"/>
        <v>6</v>
      </c>
      <c r="O63" s="36">
        <f t="shared" si="1"/>
        <v>0.3555085714285714</v>
      </c>
      <c r="P63" s="36">
        <f t="shared" si="2"/>
        <v>0.15553500000000001</v>
      </c>
    </row>
    <row r="64" spans="1:16" x14ac:dyDescent="0.2">
      <c r="A64" s="14" t="s">
        <v>268</v>
      </c>
      <c r="B64" s="7" t="s">
        <v>36</v>
      </c>
      <c r="C64" s="14">
        <v>2500</v>
      </c>
      <c r="D64" s="14">
        <v>-1375</v>
      </c>
      <c r="E64" s="14">
        <v>1125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1125</v>
      </c>
      <c r="L64" s="14">
        <v>1125</v>
      </c>
      <c r="M64" s="14">
        <v>0</v>
      </c>
      <c r="N64" s="39">
        <f t="shared" si="0"/>
        <v>0</v>
      </c>
      <c r="O64" s="36">
        <v>0</v>
      </c>
      <c r="P64" s="36">
        <f t="shared" si="2"/>
        <v>0</v>
      </c>
    </row>
    <row r="65" spans="1:16" x14ac:dyDescent="0.2">
      <c r="A65" s="14" t="s">
        <v>325</v>
      </c>
      <c r="B65" s="7" t="s">
        <v>321</v>
      </c>
      <c r="C65" s="14">
        <v>0</v>
      </c>
      <c r="D65" s="14">
        <v>100000</v>
      </c>
      <c r="E65" s="14">
        <v>100000</v>
      </c>
      <c r="F65" s="14">
        <v>100000</v>
      </c>
      <c r="G65" s="14">
        <v>0</v>
      </c>
      <c r="H65" s="14">
        <v>0</v>
      </c>
      <c r="I65" s="14">
        <v>0</v>
      </c>
      <c r="J65" s="14">
        <v>100000</v>
      </c>
      <c r="K65" s="14">
        <v>100000</v>
      </c>
      <c r="L65" s="14">
        <v>0</v>
      </c>
      <c r="M65" s="14">
        <v>0</v>
      </c>
      <c r="N65" s="39">
        <f t="shared" si="0"/>
        <v>0</v>
      </c>
      <c r="O65" s="36">
        <f t="shared" si="1"/>
        <v>0</v>
      </c>
      <c r="P65" s="36">
        <f t="shared" si="2"/>
        <v>0</v>
      </c>
    </row>
    <row r="66" spans="1:16" x14ac:dyDescent="0.2">
      <c r="A66" s="14" t="s">
        <v>232</v>
      </c>
      <c r="B66" s="7" t="s">
        <v>42</v>
      </c>
      <c r="C66" s="14">
        <v>1000</v>
      </c>
      <c r="D66" s="14">
        <v>0</v>
      </c>
      <c r="E66" s="14">
        <v>1000</v>
      </c>
      <c r="F66" s="14">
        <v>550</v>
      </c>
      <c r="G66" s="14">
        <v>0</v>
      </c>
      <c r="H66" s="14">
        <v>0</v>
      </c>
      <c r="I66" s="14">
        <v>0</v>
      </c>
      <c r="J66" s="14">
        <v>550</v>
      </c>
      <c r="K66" s="14">
        <v>1000</v>
      </c>
      <c r="L66" s="14">
        <v>450</v>
      </c>
      <c r="M66" s="14">
        <v>0</v>
      </c>
      <c r="N66" s="39">
        <f t="shared" si="0"/>
        <v>0</v>
      </c>
      <c r="O66" s="36">
        <f t="shared" si="1"/>
        <v>0</v>
      </c>
      <c r="P66" s="36">
        <f t="shared" si="2"/>
        <v>0</v>
      </c>
    </row>
    <row r="67" spans="1:16" x14ac:dyDescent="0.2">
      <c r="A67" s="14" t="s">
        <v>323</v>
      </c>
      <c r="B67" s="7" t="s">
        <v>48</v>
      </c>
      <c r="C67" s="14">
        <v>0</v>
      </c>
      <c r="D67" s="14">
        <v>535</v>
      </c>
      <c r="E67" s="14">
        <v>535</v>
      </c>
      <c r="F67" s="14">
        <v>535</v>
      </c>
      <c r="G67" s="14">
        <v>0</v>
      </c>
      <c r="H67" s="14">
        <v>0</v>
      </c>
      <c r="I67" s="14">
        <v>535</v>
      </c>
      <c r="J67" s="14">
        <v>0</v>
      </c>
      <c r="K67" s="14">
        <v>0</v>
      </c>
      <c r="L67" s="14">
        <v>0</v>
      </c>
      <c r="M67" s="14">
        <v>535</v>
      </c>
      <c r="N67" s="39">
        <f t="shared" si="0"/>
        <v>0</v>
      </c>
      <c r="O67" s="36">
        <f t="shared" si="1"/>
        <v>1</v>
      </c>
      <c r="P67" s="36">
        <f t="shared" si="2"/>
        <v>1</v>
      </c>
    </row>
    <row r="68" spans="1:16" x14ac:dyDescent="0.2">
      <c r="A68" s="14" t="s">
        <v>324</v>
      </c>
      <c r="B68" s="7" t="s">
        <v>62</v>
      </c>
      <c r="C68" s="14">
        <v>0</v>
      </c>
      <c r="D68" s="14">
        <v>14537</v>
      </c>
      <c r="E68" s="14">
        <v>14537</v>
      </c>
      <c r="F68" s="14">
        <v>14537</v>
      </c>
      <c r="G68" s="14">
        <v>0</v>
      </c>
      <c r="H68" s="14">
        <v>8533.25</v>
      </c>
      <c r="I68" s="14">
        <v>13997.74</v>
      </c>
      <c r="J68" s="14">
        <v>539.26</v>
      </c>
      <c r="K68" s="14">
        <v>539.26</v>
      </c>
      <c r="L68" s="14">
        <v>0</v>
      </c>
      <c r="M68" s="14">
        <v>5464.49</v>
      </c>
      <c r="N68" s="39">
        <f t="shared" si="0"/>
        <v>8533.25</v>
      </c>
      <c r="O68" s="36">
        <f t="shared" si="1"/>
        <v>0.96290431313200797</v>
      </c>
      <c r="P68" s="36">
        <f t="shared" si="2"/>
        <v>0.96290431313200797</v>
      </c>
    </row>
    <row r="69" spans="1:16" ht="15.75" x14ac:dyDescent="0.25">
      <c r="A69" s="42" t="s">
        <v>233</v>
      </c>
      <c r="B69" s="9" t="s">
        <v>83</v>
      </c>
      <c r="C69" s="17">
        <v>1922500</v>
      </c>
      <c r="D69" s="17">
        <v>160000</v>
      </c>
      <c r="E69" s="17">
        <v>2082500</v>
      </c>
      <c r="F69" s="17">
        <v>2082500</v>
      </c>
      <c r="G69" s="17">
        <v>0</v>
      </c>
      <c r="H69" s="17">
        <v>1419472</v>
      </c>
      <c r="I69" s="17">
        <v>1922500</v>
      </c>
      <c r="J69" s="17">
        <v>160000</v>
      </c>
      <c r="K69" s="17">
        <v>160000</v>
      </c>
      <c r="L69" s="17">
        <v>0</v>
      </c>
      <c r="M69" s="17">
        <v>1922500</v>
      </c>
      <c r="N69" s="17">
        <f t="shared" si="0"/>
        <v>0</v>
      </c>
      <c r="O69" s="38">
        <f t="shared" si="1"/>
        <v>0.92316926770708285</v>
      </c>
      <c r="P69" s="38">
        <f t="shared" si="2"/>
        <v>0.92316926770708285</v>
      </c>
    </row>
    <row r="70" spans="1:16" x14ac:dyDescent="0.2">
      <c r="A70" s="11"/>
      <c r="B70" s="7" t="s">
        <v>84</v>
      </c>
      <c r="C70" s="14">
        <v>1922500</v>
      </c>
      <c r="D70" s="14">
        <v>160000</v>
      </c>
      <c r="E70" s="14">
        <v>2082500</v>
      </c>
      <c r="F70" s="14">
        <v>2082500</v>
      </c>
      <c r="G70" s="14">
        <v>0</v>
      </c>
      <c r="H70" s="14">
        <v>1419472</v>
      </c>
      <c r="I70" s="14">
        <v>1922500</v>
      </c>
      <c r="J70" s="14">
        <v>160000</v>
      </c>
      <c r="K70" s="14">
        <v>160000</v>
      </c>
      <c r="L70" s="14">
        <v>0</v>
      </c>
      <c r="M70" s="14">
        <v>1922500</v>
      </c>
      <c r="N70" s="39">
        <f t="shared" si="0"/>
        <v>0</v>
      </c>
      <c r="O70" s="36">
        <f t="shared" si="1"/>
        <v>0.92316926770708285</v>
      </c>
      <c r="P70" s="36">
        <f t="shared" si="2"/>
        <v>0.92316926770708285</v>
      </c>
    </row>
    <row r="71" spans="1:16" x14ac:dyDescent="0.2">
      <c r="A71" s="35"/>
      <c r="B71" s="7" t="s">
        <v>85</v>
      </c>
      <c r="C71" s="14">
        <v>1922500</v>
      </c>
      <c r="D71" s="14">
        <v>160000</v>
      </c>
      <c r="E71" s="14">
        <v>2082500</v>
      </c>
      <c r="F71" s="14">
        <v>2082500</v>
      </c>
      <c r="G71" s="14">
        <v>0</v>
      </c>
      <c r="H71" s="14">
        <v>1419472</v>
      </c>
      <c r="I71" s="14">
        <v>1922500</v>
      </c>
      <c r="J71" s="14">
        <v>160000</v>
      </c>
      <c r="K71" s="14">
        <v>160000</v>
      </c>
      <c r="L71" s="14">
        <v>0</v>
      </c>
      <c r="M71" s="14">
        <v>1922500</v>
      </c>
      <c r="N71" s="39">
        <f t="shared" si="0"/>
        <v>0</v>
      </c>
      <c r="O71" s="36">
        <f t="shared" si="1"/>
        <v>0.92316926770708285</v>
      </c>
      <c r="P71" s="36">
        <f t="shared" si="2"/>
        <v>0.92316926770708285</v>
      </c>
    </row>
    <row r="72" spans="1:16" ht="15.75" x14ac:dyDescent="0.25">
      <c r="A72" s="21"/>
      <c r="B72" s="7" t="s">
        <v>86</v>
      </c>
      <c r="C72" s="14">
        <v>1922500</v>
      </c>
      <c r="D72" s="14">
        <v>160000</v>
      </c>
      <c r="E72" s="14">
        <v>2082500</v>
      </c>
      <c r="F72" s="14">
        <v>2082500</v>
      </c>
      <c r="G72" s="14">
        <v>0</v>
      </c>
      <c r="H72" s="14"/>
      <c r="I72" s="14">
        <v>1922500</v>
      </c>
      <c r="J72" s="14">
        <v>160000</v>
      </c>
      <c r="K72" s="14">
        <v>160000</v>
      </c>
      <c r="L72" s="14">
        <v>0</v>
      </c>
      <c r="M72" s="14">
        <v>1922500</v>
      </c>
      <c r="N72" s="39">
        <f t="shared" si="0"/>
        <v>0</v>
      </c>
      <c r="O72" s="36">
        <f t="shared" si="1"/>
        <v>0.92316926770708285</v>
      </c>
      <c r="P72" s="36">
        <f t="shared" si="2"/>
        <v>0.92316926770708285</v>
      </c>
    </row>
    <row r="73" spans="1:16" x14ac:dyDescent="0.2">
      <c r="A73" s="15" t="s">
        <v>234</v>
      </c>
      <c r="B73" s="12" t="s">
        <v>65</v>
      </c>
      <c r="C73" s="15">
        <v>1922500</v>
      </c>
      <c r="D73" s="15">
        <v>160000</v>
      </c>
      <c r="E73" s="15">
        <v>2082500</v>
      </c>
      <c r="F73" s="15">
        <v>2082500</v>
      </c>
      <c r="G73" s="15">
        <v>0</v>
      </c>
      <c r="H73" s="15">
        <v>1419472</v>
      </c>
      <c r="I73" s="15">
        <v>1922500</v>
      </c>
      <c r="J73" s="15">
        <v>160000</v>
      </c>
      <c r="K73" s="15">
        <v>160000</v>
      </c>
      <c r="L73" s="15">
        <v>0</v>
      </c>
      <c r="M73" s="15">
        <v>1922500</v>
      </c>
      <c r="N73" s="40">
        <f t="shared" ref="N73" si="3">I73-M73</f>
        <v>0</v>
      </c>
      <c r="O73" s="37">
        <f t="shared" si="1"/>
        <v>0.92316926770708285</v>
      </c>
      <c r="P73" s="37">
        <f t="shared" ref="P73" si="4">I73/E73</f>
        <v>0.92316926770708285</v>
      </c>
    </row>
    <row r="85" spans="1:1" ht="15.75" x14ac:dyDescent="0.25">
      <c r="A85" s="33" t="s">
        <v>275</v>
      </c>
    </row>
  </sheetData>
  <mergeCells count="19">
    <mergeCell ref="N4:N5"/>
    <mergeCell ref="O4:O5"/>
    <mergeCell ref="P4:P5"/>
    <mergeCell ref="A4:A6"/>
    <mergeCell ref="A1:P1"/>
    <mergeCell ref="A2:P2"/>
    <mergeCell ref="A3:P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DE FUN JUNIO 2021</vt:lpstr>
      <vt:lpstr>EJECUCIÓN DE INV JUNIO 2021</vt:lpstr>
      <vt:lpstr>'EJECUCIÓN DE FUN JUNIO 2021'!Títulos_a_imprimir</vt:lpstr>
      <vt:lpstr>'EJECUCIÓN DE INV JUNIO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Rivera</dc:creator>
  <cp:lastModifiedBy>Yakelin Rivera</cp:lastModifiedBy>
  <cp:lastPrinted>2021-07-02T16:38:58Z</cp:lastPrinted>
  <dcterms:created xsi:type="dcterms:W3CDTF">2019-09-04T18:17:37Z</dcterms:created>
  <dcterms:modified xsi:type="dcterms:W3CDTF">2021-07-02T16:41:27Z</dcterms:modified>
</cp:coreProperties>
</file>