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\Documents\CARPETA 2021\INFORME EJECUCIÓN PRESUP. ENERO-DIC 2021 WEB\INFORME PAG WEB 2021\"/>
    </mc:Choice>
  </mc:AlternateContent>
  <bookViews>
    <workbookView xWindow="0" yWindow="0" windowWidth="7470" windowHeight="2100" tabRatio="965"/>
  </bookViews>
  <sheets>
    <sheet name="EJECUCIÓN DE FUN MARZO 2021" sheetId="42" r:id="rId1"/>
    <sheet name="EJECUCIÓN DE INV MARZO 2021" sheetId="43" r:id="rId2"/>
  </sheets>
  <definedNames>
    <definedName name="_xlnm.Print_Area" localSheetId="1">'EJECUCIÓN DE INV MARZO 2021'!$A$1:$P$75</definedName>
    <definedName name="_xlnm.Print_Titles" localSheetId="0">'EJECUCIÓN DE FUN MARZO 2021'!$4:$7</definedName>
    <definedName name="_xlnm.Print_Titles" localSheetId="1">'EJECUCIÓN DE INV MARZO 2021'!$4:$7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43" l="1"/>
  <c r="P9" i="43"/>
  <c r="P10" i="43"/>
  <c r="P11" i="43"/>
  <c r="P12" i="43"/>
  <c r="P13" i="43"/>
  <c r="P14" i="43"/>
  <c r="P15" i="43"/>
  <c r="P16" i="43"/>
  <c r="P17" i="43"/>
  <c r="P18" i="43"/>
  <c r="P19" i="43"/>
  <c r="P20" i="43"/>
  <c r="P21" i="43"/>
  <c r="P22" i="43"/>
  <c r="P23" i="43"/>
  <c r="P24" i="43"/>
  <c r="P25" i="43"/>
  <c r="P26" i="43"/>
  <c r="P27" i="43"/>
  <c r="P28" i="43"/>
  <c r="P29" i="43"/>
  <c r="P30" i="43"/>
  <c r="P31" i="43"/>
  <c r="P32" i="43"/>
  <c r="P33" i="43"/>
  <c r="P34" i="43"/>
  <c r="P35" i="43"/>
  <c r="P36" i="43"/>
  <c r="P37" i="43"/>
  <c r="P38" i="43"/>
  <c r="P39" i="43"/>
  <c r="P40" i="43"/>
  <c r="P41" i="43"/>
  <c r="P42" i="43"/>
  <c r="P43" i="43"/>
  <c r="P44" i="43"/>
  <c r="P45" i="43"/>
  <c r="P46" i="43"/>
  <c r="P47" i="43"/>
  <c r="P48" i="43"/>
  <c r="P49" i="43"/>
  <c r="P50" i="43"/>
  <c r="P51" i="43"/>
  <c r="P52" i="43"/>
  <c r="P53" i="43"/>
  <c r="P54" i="43"/>
  <c r="P55" i="43"/>
  <c r="P56" i="43"/>
  <c r="P57" i="43"/>
  <c r="P58" i="43"/>
  <c r="P59" i="43"/>
  <c r="P60" i="43"/>
  <c r="P61" i="43"/>
  <c r="P62" i="43"/>
  <c r="P63" i="43"/>
  <c r="P64" i="43"/>
  <c r="O8" i="43"/>
  <c r="P8" i="43"/>
  <c r="O9" i="43"/>
  <c r="O10" i="43"/>
  <c r="O11" i="43"/>
  <c r="O12" i="43"/>
  <c r="O13" i="43"/>
  <c r="O14" i="43"/>
  <c r="O15" i="43"/>
  <c r="O16" i="43"/>
  <c r="O18" i="43"/>
  <c r="O19" i="43"/>
  <c r="O20" i="43"/>
  <c r="O21" i="43"/>
  <c r="O22" i="43"/>
  <c r="O23" i="43"/>
  <c r="O24" i="43"/>
  <c r="O25" i="43"/>
  <c r="O26" i="43"/>
  <c r="O27" i="43"/>
  <c r="O28" i="43"/>
  <c r="O29" i="43"/>
  <c r="O30" i="43"/>
  <c r="O31" i="43"/>
  <c r="O32" i="43"/>
  <c r="O33" i="43"/>
  <c r="O34" i="43"/>
  <c r="O35" i="43"/>
  <c r="O36" i="43"/>
  <c r="O37" i="43"/>
  <c r="O38" i="43"/>
  <c r="O39" i="43"/>
  <c r="O40" i="43"/>
  <c r="O41" i="43"/>
  <c r="O42" i="43"/>
  <c r="O43" i="43"/>
  <c r="O44" i="43"/>
  <c r="O45" i="43"/>
  <c r="O46" i="43"/>
  <c r="O47" i="43"/>
  <c r="O48" i="43"/>
  <c r="O49" i="43"/>
  <c r="O50" i="43"/>
  <c r="O51" i="43"/>
  <c r="O52" i="43"/>
  <c r="O53" i="43"/>
  <c r="O54" i="43"/>
  <c r="O55" i="43"/>
  <c r="O56" i="43"/>
  <c r="O57" i="43"/>
  <c r="O58" i="43"/>
  <c r="O59" i="43"/>
  <c r="O60" i="43"/>
  <c r="O61" i="43"/>
  <c r="O62" i="43"/>
  <c r="O63" i="43"/>
  <c r="O64" i="43"/>
  <c r="N9" i="43"/>
  <c r="N10" i="43"/>
  <c r="N11" i="43"/>
  <c r="N12" i="43"/>
  <c r="N13" i="43"/>
  <c r="N14" i="43"/>
  <c r="N15" i="43"/>
  <c r="N16" i="43"/>
  <c r="N17" i="43"/>
  <c r="N18" i="43"/>
  <c r="N19" i="43"/>
  <c r="N20" i="43"/>
  <c r="N21" i="43"/>
  <c r="N22" i="43"/>
  <c r="N23" i="43"/>
  <c r="N24" i="43"/>
  <c r="N25" i="43"/>
  <c r="N26" i="43"/>
  <c r="N27" i="43"/>
  <c r="N28" i="43"/>
  <c r="N29" i="43"/>
  <c r="N30" i="43"/>
  <c r="N31" i="43"/>
  <c r="N32" i="43"/>
  <c r="N33" i="43"/>
  <c r="N34" i="43"/>
  <c r="N35" i="43"/>
  <c r="N36" i="43"/>
  <c r="N37" i="43"/>
  <c r="N38" i="43"/>
  <c r="N39" i="43"/>
  <c r="N40" i="43"/>
  <c r="N41" i="43"/>
  <c r="N42" i="43"/>
  <c r="N43" i="43"/>
  <c r="N44" i="43"/>
  <c r="N45" i="43"/>
  <c r="N46" i="43"/>
  <c r="N47" i="43"/>
  <c r="N48" i="43"/>
  <c r="N49" i="43"/>
  <c r="N50" i="43"/>
  <c r="N51" i="43"/>
  <c r="N52" i="43"/>
  <c r="N53" i="43"/>
  <c r="N54" i="43"/>
  <c r="N55" i="43"/>
  <c r="N56" i="43"/>
  <c r="N57" i="43"/>
  <c r="N58" i="43"/>
  <c r="N59" i="43"/>
  <c r="N60" i="43"/>
  <c r="N61" i="43"/>
  <c r="N62" i="43"/>
  <c r="N63" i="43"/>
  <c r="N64" i="43"/>
  <c r="N8" i="43"/>
  <c r="P9" i="42" l="1"/>
  <c r="P10" i="42"/>
  <c r="P11" i="42"/>
  <c r="P12" i="42"/>
  <c r="P13" i="42"/>
  <c r="P14" i="42"/>
  <c r="P15" i="42"/>
  <c r="P16" i="42"/>
  <c r="P17" i="42"/>
  <c r="P18" i="42"/>
  <c r="P19" i="42"/>
  <c r="P20" i="42"/>
  <c r="P21" i="42"/>
  <c r="P22" i="42"/>
  <c r="P23" i="42"/>
  <c r="P24" i="42"/>
  <c r="P25" i="42"/>
  <c r="P26" i="42"/>
  <c r="P27" i="42"/>
  <c r="P28" i="42"/>
  <c r="P29" i="42"/>
  <c r="P30" i="42"/>
  <c r="P31" i="42"/>
  <c r="P32" i="42"/>
  <c r="P33" i="42"/>
  <c r="P34" i="42"/>
  <c r="P35" i="42"/>
  <c r="P36" i="42"/>
  <c r="P37" i="42"/>
  <c r="P38" i="42"/>
  <c r="P39" i="42"/>
  <c r="P40" i="42"/>
  <c r="P41" i="42"/>
  <c r="P42" i="42"/>
  <c r="P43" i="42"/>
  <c r="P44" i="42"/>
  <c r="P45" i="42"/>
  <c r="P46" i="42"/>
  <c r="P47" i="42"/>
  <c r="P48" i="42"/>
  <c r="P49" i="42"/>
  <c r="P50" i="42"/>
  <c r="P51" i="42"/>
  <c r="P52" i="42"/>
  <c r="P53" i="42"/>
  <c r="P54" i="42"/>
  <c r="P55" i="42"/>
  <c r="P56" i="42"/>
  <c r="P57" i="42"/>
  <c r="P58" i="42"/>
  <c r="P59" i="42"/>
  <c r="P60" i="42"/>
  <c r="P61" i="42"/>
  <c r="P62" i="42"/>
  <c r="P63" i="42"/>
  <c r="P64" i="42"/>
  <c r="P65" i="42"/>
  <c r="P66" i="42"/>
  <c r="P67" i="42"/>
  <c r="P68" i="42"/>
  <c r="P69" i="42"/>
  <c r="P70" i="42"/>
  <c r="P71" i="42"/>
  <c r="P72" i="42"/>
  <c r="P73" i="42"/>
  <c r="P74" i="42"/>
  <c r="P75" i="42"/>
  <c r="P76" i="42"/>
  <c r="P77" i="42"/>
  <c r="P78" i="42"/>
  <c r="P79" i="42"/>
  <c r="P80" i="42"/>
  <c r="P81" i="42"/>
  <c r="P82" i="42"/>
  <c r="P83" i="42"/>
  <c r="P84" i="42"/>
  <c r="P85" i="42"/>
  <c r="P86" i="42"/>
  <c r="P87" i="42"/>
  <c r="P88" i="42"/>
  <c r="P89" i="42"/>
  <c r="P90" i="42"/>
  <c r="P91" i="42"/>
  <c r="P92" i="42"/>
  <c r="P93" i="42"/>
  <c r="P94" i="42"/>
  <c r="P95" i="42"/>
  <c r="P96" i="42"/>
  <c r="P97" i="42"/>
  <c r="P98" i="42"/>
  <c r="P99" i="42"/>
  <c r="P100" i="42"/>
  <c r="P101" i="42"/>
  <c r="P102" i="42"/>
  <c r="P103" i="42"/>
  <c r="P104" i="42"/>
  <c r="P105" i="42"/>
  <c r="P106" i="42"/>
  <c r="P107" i="42"/>
  <c r="P108" i="42"/>
  <c r="P109" i="42"/>
  <c r="P110" i="42"/>
  <c r="P111" i="42"/>
  <c r="P112" i="42"/>
  <c r="P113" i="42"/>
  <c r="P114" i="42"/>
  <c r="P115" i="42"/>
  <c r="P116" i="42"/>
  <c r="P117" i="42"/>
  <c r="P118" i="42"/>
  <c r="P119" i="42"/>
  <c r="P8" i="42"/>
  <c r="O9" i="42"/>
  <c r="O10" i="42"/>
  <c r="O11" i="42"/>
  <c r="O12" i="42"/>
  <c r="O13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O31" i="42"/>
  <c r="O32" i="42"/>
  <c r="O33" i="42"/>
  <c r="O34" i="42"/>
  <c r="O35" i="42"/>
  <c r="O36" i="42"/>
  <c r="O37" i="42"/>
  <c r="O38" i="42"/>
  <c r="O39" i="42"/>
  <c r="O40" i="42"/>
  <c r="O41" i="42"/>
  <c r="O42" i="42"/>
  <c r="O43" i="42"/>
  <c r="O44" i="42"/>
  <c r="O45" i="42"/>
  <c r="O46" i="42"/>
  <c r="O47" i="42"/>
  <c r="O48" i="42"/>
  <c r="O49" i="42"/>
  <c r="O50" i="42"/>
  <c r="O51" i="42"/>
  <c r="O52" i="42"/>
  <c r="O53" i="42"/>
  <c r="O54" i="42"/>
  <c r="O55" i="42"/>
  <c r="O56" i="42"/>
  <c r="O57" i="42"/>
  <c r="O58" i="42"/>
  <c r="O59" i="42"/>
  <c r="O60" i="42"/>
  <c r="O61" i="42"/>
  <c r="O62" i="42"/>
  <c r="O63" i="42"/>
  <c r="O64" i="42"/>
  <c r="O65" i="42"/>
  <c r="O66" i="42"/>
  <c r="O67" i="42"/>
  <c r="O68" i="42"/>
  <c r="O69" i="42"/>
  <c r="O70" i="42"/>
  <c r="O71" i="42"/>
  <c r="O72" i="42"/>
  <c r="O73" i="42"/>
  <c r="O74" i="42"/>
  <c r="O75" i="42"/>
  <c r="O76" i="42"/>
  <c r="O77" i="42"/>
  <c r="O78" i="42"/>
  <c r="O79" i="42"/>
  <c r="O80" i="42"/>
  <c r="O81" i="42"/>
  <c r="O82" i="42"/>
  <c r="O83" i="42"/>
  <c r="O84" i="42"/>
  <c r="O85" i="42"/>
  <c r="O86" i="42"/>
  <c r="O87" i="42"/>
  <c r="O88" i="42"/>
  <c r="O89" i="42"/>
  <c r="O90" i="42"/>
  <c r="O91" i="42"/>
  <c r="O92" i="42"/>
  <c r="O93" i="42"/>
  <c r="O94" i="42"/>
  <c r="O95" i="42"/>
  <c r="O96" i="42"/>
  <c r="O97" i="42"/>
  <c r="O98" i="42"/>
  <c r="O99" i="42"/>
  <c r="O100" i="42"/>
  <c r="O101" i="42"/>
  <c r="O102" i="42"/>
  <c r="O103" i="42"/>
  <c r="O104" i="42"/>
  <c r="O105" i="42"/>
  <c r="O106" i="42"/>
  <c r="O107" i="42"/>
  <c r="O108" i="42"/>
  <c r="O109" i="42"/>
  <c r="O110" i="42"/>
  <c r="O111" i="42"/>
  <c r="O112" i="42"/>
  <c r="O113" i="42"/>
  <c r="O114" i="42"/>
  <c r="O115" i="42"/>
  <c r="O116" i="42"/>
  <c r="O117" i="42"/>
  <c r="O118" i="42"/>
  <c r="O119" i="42"/>
  <c r="O8" i="42"/>
  <c r="N9" i="42"/>
  <c r="N10" i="42"/>
  <c r="N11" i="42"/>
  <c r="N12" i="42"/>
  <c r="N13" i="42"/>
  <c r="N14" i="42"/>
  <c r="N15" i="42"/>
  <c r="N16" i="42"/>
  <c r="N17" i="42"/>
  <c r="N18" i="42"/>
  <c r="N19" i="42"/>
  <c r="N20" i="42"/>
  <c r="N21" i="42"/>
  <c r="N22" i="42"/>
  <c r="N23" i="42"/>
  <c r="N24" i="42"/>
  <c r="N25" i="42"/>
  <c r="N26" i="42"/>
  <c r="N27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5" i="42"/>
  <c r="N46" i="42"/>
  <c r="N47" i="42"/>
  <c r="N48" i="42"/>
  <c r="N49" i="42"/>
  <c r="N50" i="42"/>
  <c r="N51" i="42"/>
  <c r="N52" i="42"/>
  <c r="N53" i="42"/>
  <c r="N54" i="42"/>
  <c r="N55" i="42"/>
  <c r="N56" i="42"/>
  <c r="N57" i="42"/>
  <c r="N58" i="42"/>
  <c r="N59" i="42"/>
  <c r="N60" i="42"/>
  <c r="N61" i="42"/>
  <c r="N62" i="42"/>
  <c r="N63" i="42"/>
  <c r="N64" i="42"/>
  <c r="N65" i="42"/>
  <c r="N66" i="42"/>
  <c r="N67" i="42"/>
  <c r="N68" i="42"/>
  <c r="N69" i="42"/>
  <c r="N70" i="42"/>
  <c r="N71" i="42"/>
  <c r="N72" i="42"/>
  <c r="N73" i="42"/>
  <c r="N74" i="42"/>
  <c r="N75" i="42"/>
  <c r="N76" i="42"/>
  <c r="N77" i="42"/>
  <c r="N78" i="42"/>
  <c r="N79" i="42"/>
  <c r="N80" i="42"/>
  <c r="N81" i="42"/>
  <c r="N82" i="42"/>
  <c r="N83" i="42"/>
  <c r="N84" i="42"/>
  <c r="N85" i="42"/>
  <c r="N86" i="42"/>
  <c r="N87" i="42"/>
  <c r="N88" i="42"/>
  <c r="N89" i="42"/>
  <c r="N90" i="42"/>
  <c r="N91" i="42"/>
  <c r="N92" i="42"/>
  <c r="N93" i="42"/>
  <c r="N94" i="42"/>
  <c r="N95" i="42"/>
  <c r="N96" i="42"/>
  <c r="N97" i="42"/>
  <c r="N98" i="42"/>
  <c r="N99" i="42"/>
  <c r="N100" i="42"/>
  <c r="N101" i="42"/>
  <c r="N102" i="42"/>
  <c r="N103" i="42"/>
  <c r="N104" i="42"/>
  <c r="N105" i="42"/>
  <c r="N106" i="42"/>
  <c r="N107" i="42"/>
  <c r="N108" i="42"/>
  <c r="N109" i="42"/>
  <c r="N110" i="42"/>
  <c r="N111" i="42"/>
  <c r="N112" i="42"/>
  <c r="N113" i="42"/>
  <c r="N114" i="42"/>
  <c r="N115" i="42"/>
  <c r="N116" i="42"/>
  <c r="N117" i="42"/>
  <c r="N118" i="42"/>
  <c r="N119" i="42"/>
  <c r="N8" i="42"/>
</calcChain>
</file>

<file path=xl/sharedStrings.xml><?xml version="1.0" encoding="utf-8"?>
<sst xmlns="http://schemas.openxmlformats.org/spreadsheetml/2006/main" count="379" uniqueCount="294">
  <si>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</si>
  <si>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</si>
  <si>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</si>
  <si>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</si>
  <si>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</si>
  <si>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</si>
  <si>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</si>
  <si>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</si>
  <si>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</si>
  <si>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</si>
  <si>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</si>
  <si>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</si>
  <si>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</si>
  <si>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</si>
  <si>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</si>
  <si>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101  DE EDIFICIOS Y LOCALES</t>
  </si>
  <si>
    <t xml:space="preserve">         102  DE EQUIPO ELECTRÓNICO</t>
  </si>
  <si>
    <t xml:space="preserve">         104  DE EQUIPO DE PRODUCCIÓN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</si>
  <si>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</si>
  <si>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</si>
  <si>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</si>
  <si>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</si>
  <si>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</si>
  <si>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</si>
  <si>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</si>
  <si>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119  OTROS SERVICIOS BÁSICOS</t>
  </si>
  <si>
    <t xml:space="preserve">         120  IMPRESIÓN, ENCUADERNACIÓN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</si>
  <si>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</si>
  <si>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</si>
  <si>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</si>
  <si>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143  VIÁTICOS A OTRAS PERSONAS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</si>
  <si>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</si>
  <si>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</si>
  <si>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</si>
  <si>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</si>
  <si>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</si>
  <si>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</si>
  <si>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</si>
  <si>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</si>
  <si>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</si>
  <si>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</si>
  <si>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</si>
  <si>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201  ALIMENTOS PARA CONSUMO HUM</t>
  </si>
  <si>
    <t xml:space="preserve">         203  BEBIDAS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</si>
  <si>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</si>
  <si>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</si>
  <si>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</si>
  <si>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</si>
  <si>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</si>
  <si>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</si>
  <si>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</si>
  <si>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</si>
  <si>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249  OTROS PRODUCTOS QUÍMICOS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</si>
  <si>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</si>
  <si>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</si>
  <si>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</si>
  <si>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</si>
  <si>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</si>
  <si>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262  HERRAMIENTAS E INSTRUMENTO</t>
  </si>
  <si>
    <t xml:space="preserve">         265  MATERIALES Y SUMINISTROS D</t>
  </si>
  <si>
    <t xml:space="preserve">         269  OTROS PRODUCTOS VARIOS</t>
  </si>
  <si>
    <t xml:space="preserve">         273  ÚTILES DE ASEO Y LIMPIEZA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</si>
  <si>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</si>
  <si>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</si>
  <si>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</si>
  <si>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624  CAPACITACIÓN Y ESTUDIOS</t>
  </si>
  <si>
    <t xml:space="preserve">         631  SUBSIDIOS BENÉFICOS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</si>
  <si>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</si>
  <si>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</si>
  <si>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</si>
  <si>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</si>
  <si>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</si>
  <si>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</si>
  <si>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</si>
  <si>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</si>
  <si>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</si>
  <si>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</si>
  <si>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00010111.005  "Estudio, Análisi</t>
  </si>
  <si>
    <t>*        00010111.016  Desarrollo de Cap</t>
  </si>
  <si>
    <t>*        00010111.017  Fortalecimiento d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</si>
  <si>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</si>
  <si>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</si>
  <si>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</si>
  <si>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</si>
  <si>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</si>
  <si>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</si>
  <si>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*        00013484.999  Manejo Programa d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</si>
  <si>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</si>
  <si>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</si>
  <si>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</si>
  <si>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</si>
  <si>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</si>
  <si>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</si>
  <si>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</si>
  <si>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</si>
  <si>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</si>
  <si>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</si>
  <si>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</si>
  <si>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</si>
  <si>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</si>
  <si>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</si>
  <si>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</si>
  <si>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</si>
  <si>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</si>
  <si>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</si>
  <si>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</si>
  <si>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</si>
  <si>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</si>
  <si>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</si>
  <si>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010210102.071.102</t>
  </si>
  <si>
    <t>010210102.071.104</t>
  </si>
  <si>
    <t>010210102.071.109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</si>
  <si>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</si>
  <si>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</si>
  <si>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</si>
  <si>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</si>
  <si>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</si>
  <si>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</si>
  <si>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010210102.071.119</t>
  </si>
  <si>
    <t>010210102.071.120</t>
  </si>
  <si>
    <t>010210102.071.132</t>
  </si>
  <si>
    <t>010210102.071.141</t>
  </si>
  <si>
    <t>010210102.071.142</t>
  </si>
  <si>
    <t>010210102.071.143</t>
  </si>
  <si>
    <t>010210102.071.151</t>
  </si>
  <si>
    <t>010210102.071.152</t>
  </si>
  <si>
    <t>010210102.071.153</t>
  </si>
  <si>
    <t>010210102.071.164</t>
  </si>
  <si>
    <t>010210102.071.165</t>
  </si>
  <si>
    <t>010210102.071.169</t>
  </si>
  <si>
    <t>010210102.071.181</t>
  </si>
  <si>
    <t>010210102.071.182</t>
  </si>
  <si>
    <t>010210102.071.183</t>
  </si>
  <si>
    <t>010210102.071.185</t>
  </si>
  <si>
    <t>010210102.071.189</t>
  </si>
  <si>
    <t>010210102.071.201</t>
  </si>
  <si>
    <t>010210102.071.203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</si>
  <si>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</si>
  <si>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</si>
  <si>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</si>
  <si>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</si>
  <si>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</si>
  <si>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</si>
  <si>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</si>
  <si>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010210102.071.243</t>
  </si>
  <si>
    <t>010210102.071.249</t>
  </si>
  <si>
    <t>010210102.071.253</t>
  </si>
  <si>
    <t>010210102.071.254</t>
  </si>
  <si>
    <t>010210102.071.255</t>
  </si>
  <si>
    <t>010210102.071.256</t>
  </si>
  <si>
    <t>010210102.071.259</t>
  </si>
  <si>
    <t>010210102.071.262</t>
  </si>
  <si>
    <t>010210102.071.265</t>
  </si>
  <si>
    <t>010210102.071.269</t>
  </si>
  <si>
    <t>010210102.071.273</t>
  </si>
  <si>
    <t>010210102.071.275</t>
  </si>
  <si>
    <t>010210102.071.279</t>
  </si>
  <si>
    <t>010210102.071.280</t>
  </si>
  <si>
    <t>010210102.071.624</t>
  </si>
  <si>
    <t>010210102.071.631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</si>
  <si>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</si>
  <si>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</si>
  <si>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</si>
  <si>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</si>
  <si>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</si>
  <si>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</si>
  <si>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</si>
  <si>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</si>
  <si>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</si>
  <si>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</si>
  <si>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</si>
  <si>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</si>
  <si>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</si>
  <si>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</si>
  <si>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</si>
  <si>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</si>
  <si>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</si>
  <si>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</si>
  <si>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</si>
  <si>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</si>
  <si>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</si>
  <si>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</si>
  <si>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</si>
  <si>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Presupuesto         Ley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</si>
  <si>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</si>
  <si>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</si>
  <si>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</si>
  <si>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</si>
  <si>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</si>
  <si>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</si>
  <si>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</si>
  <si>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</si>
  <si>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</si>
  <si>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</si>
  <si>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</si>
  <si>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</si>
  <si>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</si>
  <si>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</si>
  <si>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</si>
  <si>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</si>
  <si>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</si>
  <si>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</si>
  <si>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</si>
  <si>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</si>
  <si>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</si>
  <si>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</si>
  <si>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</si>
  <si>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</si>
  <si>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</si>
  <si>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</si>
  <si>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</si>
  <si>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</si>
  <si>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</si>
  <si>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</si>
  <si>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</si>
  <si>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</si>
  <si>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</si>
  <si>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110220105.501.624</t>
  </si>
  <si>
    <t>110220111.501.</t>
  </si>
  <si>
    <t>110220111.501.624</t>
  </si>
  <si>
    <t>110220112.501.</t>
  </si>
  <si>
    <t>110220112.501.624</t>
  </si>
  <si>
    <t>110220114.501.</t>
  </si>
  <si>
    <t>110220114.501.702</t>
  </si>
  <si>
    <t>110220115.501.</t>
  </si>
  <si>
    <t>110220115.501.624</t>
  </si>
  <si>
    <t>110230101.501.</t>
  </si>
  <si>
    <t>110230101.501.701</t>
  </si>
  <si>
    <t>110230101.501.109</t>
  </si>
  <si>
    <t>110230101.501.141</t>
  </si>
  <si>
    <t>110230101.501.142</t>
  </si>
  <si>
    <t>110230101.501.151</t>
  </si>
  <si>
    <t>110230101.501.201</t>
  </si>
  <si>
    <t>110240101.501.</t>
  </si>
  <si>
    <t>110240101.501.624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</si>
  <si>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</si>
  <si>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</si>
  <si>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</si>
  <si>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</si>
  <si>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</si>
  <si>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</si>
  <si>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</si>
  <si>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</si>
  <si>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110210101  Manejo Fondo de Garantía</t>
  </si>
  <si>
    <t>***      1102201  Capacitación y Asistencia Tecnica</t>
  </si>
  <si>
    <t>**       110220105  Desarrollo de Cultural Empresarial</t>
  </si>
  <si>
    <t>**       110220112  Desarrollo capacit y Asist. Tecnica para MIPYME y emprendedores con enfasis en el sector estrategico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</si>
  <si>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</si>
  <si>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</si>
  <si>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****     11023  Préstamo  Microcrédito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</si>
  <si>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</si>
  <si>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</si>
  <si>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</si>
  <si>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</si>
  <si>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</si>
  <si>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</si>
  <si>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</si>
  <si>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</si>
  <si>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</si>
  <si>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</si>
  <si>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</si>
  <si>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</si>
  <si>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</si>
  <si>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 xml:space="preserve">Compromisos    Ejecutado </t>
  </si>
  <si>
    <t xml:space="preserve">         131  ANUNCIOS Y AVISOS</t>
  </si>
  <si>
    <t xml:space="preserve">         263  MATERIAL Y ARTÍCULOS DE SE</t>
  </si>
  <si>
    <t>**       010220300  Administracion Provi</t>
  </si>
  <si>
    <t>010210102.071.131</t>
  </si>
  <si>
    <t>010210102.071.263</t>
  </si>
  <si>
    <t>**       110220111  Est. Analisis Estad. Diagnostico y Creación de Observatorio para el Desarrollo del Sector MIPYME</t>
  </si>
  <si>
    <t>110230101.501.169</t>
  </si>
  <si>
    <t>%      (Ejec. Comp.vs Presp Mod)</t>
  </si>
  <si>
    <t>%  Ejec.(comp. Acum. Vs Asig Modi)</t>
  </si>
  <si>
    <t>13</t>
  </si>
  <si>
    <t>14</t>
  </si>
  <si>
    <t xml:space="preserve">Compromiso Mensual </t>
  </si>
  <si>
    <t xml:space="preserve">Compromisos        Ejecutado </t>
  </si>
  <si>
    <t>Fuente: Departamento de Presupuesto AMPYME</t>
  </si>
  <si>
    <t>010220300.071.115</t>
  </si>
  <si>
    <t xml:space="preserve">         195  VIÁTICOS</t>
  </si>
  <si>
    <t xml:space="preserve">         196  TRANSPORTE DE PERSONAS Y B</t>
  </si>
  <si>
    <t>110220112.501.195</t>
  </si>
  <si>
    <t>110220112.501.196</t>
  </si>
  <si>
    <t xml:space="preserve">         091  SUELDOS</t>
  </si>
  <si>
    <t xml:space="preserve">         096  XIII MES</t>
  </si>
  <si>
    <t xml:space="preserve">         099  CONTRIBUCIONES A LA SEGURI</t>
  </si>
  <si>
    <t xml:space="preserve">         191  ALQUILERES</t>
  </si>
  <si>
    <t>010210102.071.091</t>
  </si>
  <si>
    <t>010210102.071.096</t>
  </si>
  <si>
    <t>010210102.071.099</t>
  </si>
  <si>
    <t>010210102.071.191</t>
  </si>
  <si>
    <t>AL 31  DE MARZO   DE 2021</t>
  </si>
  <si>
    <t>**       010210101  Dirección y Coordinación</t>
  </si>
  <si>
    <t>****     11022  Capacitación y Asistencia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</si>
</sst>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88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left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5" fillId="0" borderId="0" xfId="0" applyNumberFormat="1" applyFont="1"/>
    <xf numFmtId="3" fontId="6" fillId="5" borderId="4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/>
    <xf numFmtId="0" fontId="5" fillId="0" borderId="12" xfId="0" applyFont="1" applyBorder="1"/>
    <xf numFmtId="0" fontId="5" fillId="0" borderId="13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49" fontId="6" fillId="7" borderId="4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>
      <alignment wrapText="1"/>
    </xf>
    <xf numFmtId="49" fontId="6" fillId="7" borderId="6" xfId="0" applyNumberFormat="1" applyFont="1" applyFill="1" applyBorder="1" applyAlignment="1"/>
    <xf numFmtId="3" fontId="6" fillId="7" borderId="4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" fontId="6" fillId="7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49" fontId="6" fillId="7" borderId="4" xfId="0" applyNumberFormat="1" applyFont="1" applyFill="1" applyBorder="1" applyAlignment="1">
      <alignment horizontal="left" wrapText="1"/>
    </xf>
    <xf numFmtId="3" fontId="6" fillId="7" borderId="4" xfId="0" applyNumberFormat="1" applyFont="1" applyFill="1" applyBorder="1" applyAlignment="1">
      <alignment horizontal="left" wrapText="1"/>
    </xf>
    <xf numFmtId="9" fontId="5" fillId="0" borderId="4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6" fillId="7" borderId="4" xfId="0" applyNumberFormat="1" applyFont="1" applyFill="1" applyBorder="1" applyAlignment="1">
      <alignment horizontal="center"/>
    </xf>
    <xf numFmtId="9" fontId="6" fillId="5" borderId="4" xfId="0" applyNumberFormat="1" applyFont="1" applyFill="1" applyBorder="1" applyAlignment="1">
      <alignment horizontal="center"/>
    </xf>
    <xf numFmtId="3" fontId="5" fillId="0" borderId="4" xfId="0" applyNumberFormat="1" applyFont="1" applyBorder="1"/>
    <xf numFmtId="3" fontId="5" fillId="0" borderId="3" xfId="0" applyNumberFormat="1" applyFont="1" applyBorder="1"/>
    <xf numFmtId="49" fontId="6" fillId="5" borderId="4" xfId="0" applyNumberFormat="1" applyFont="1" applyFill="1" applyBorder="1" applyAlignment="1">
      <alignment horizontal="left" wrapText="1"/>
    </xf>
    <xf numFmtId="3" fontId="6" fillId="5" borderId="4" xfId="0" applyNumberFormat="1" applyFont="1" applyFill="1" applyBorder="1" applyAlignment="1">
      <alignment horizontal="left"/>
    </xf>
    <xf numFmtId="3" fontId="6" fillId="0" borderId="2" xfId="0" applyNumberFormat="1" applyFont="1" applyBorder="1"/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6" borderId="5" xfId="0" applyNumberFormat="1" applyFont="1" applyFill="1" applyBorder="1" applyAlignment="1">
      <alignment horizontal="center" wrapText="1"/>
    </xf>
    <xf numFmtId="3" fontId="4" fillId="6" borderId="4" xfId="0" applyNumberFormat="1" applyFont="1" applyFill="1" applyBorder="1" applyAlignment="1">
      <alignment horizontal="center" wrapText="1"/>
    </xf>
    <xf numFmtId="3" fontId="4" fillId="6" borderId="11" xfId="0" applyNumberFormat="1" applyFont="1" applyFill="1" applyBorder="1" applyAlignment="1">
      <alignment horizontal="center" wrapText="1"/>
    </xf>
    <xf numFmtId="3" fontId="4" fillId="6" borderId="6" xfId="0" applyNumberFormat="1" applyFont="1" applyFill="1" applyBorder="1" applyAlignment="1">
      <alignment horizontal="center" wrapText="1"/>
    </xf>
    <xf numFmtId="3" fontId="4" fillId="6" borderId="7" xfId="0" applyNumberFormat="1" applyFont="1" applyFill="1" applyBorder="1" applyAlignment="1">
      <alignment horizontal="center" wrapText="1"/>
    </xf>
    <xf numFmtId="3" fontId="4" fillId="4" borderId="5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6" borderId="3" xfId="0" applyNumberFormat="1" applyFont="1" applyFill="1" applyBorder="1" applyAlignment="1">
      <alignment horizontal="center" wrapText="1"/>
    </xf>
    <xf numFmtId="3" fontId="4" fillId="4" borderId="2" xfId="0" applyNumberFormat="1" applyFont="1" applyFill="1" applyBorder="1" applyAlignment="1">
      <alignment horizontal="center" wrapText="1"/>
    </xf>
    <xf numFmtId="0" fontId="5" fillId="2" borderId="0" xfId="0" applyFont="1" applyFill="1"/>
    <xf numFmtId="9" fontId="6" fillId="2" borderId="2" xfId="0" applyNumberFormat="1" applyFont="1" applyFill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9" fontId="5" fillId="2" borderId="3" xfId="0" applyNumberFormat="1" applyFont="1" applyFill="1" applyBorder="1" applyAlignment="1">
      <alignment horizontal="center"/>
    </xf>
    <xf numFmtId="3" fontId="5" fillId="2" borderId="0" xfId="0" applyNumberFormat="1" applyFont="1" applyFill="1"/>
    <xf numFmtId="3" fontId="6" fillId="2" borderId="2" xfId="0" applyNumberFormat="1" applyFont="1" applyFill="1" applyBorder="1"/>
    <xf numFmtId="3" fontId="5" fillId="0" borderId="5" xfId="0" applyNumberFormat="1" applyFont="1" applyBorder="1"/>
    <xf numFmtId="9" fontId="5" fillId="0" borderId="5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143"/>
  <sheetViews>
    <sheetView tabSelected="1" workbookViewId="0">
      <selection activeCell="B18" sqref="B18"/>
    </sheetView>
  </sheetViews>
  <sheetFormatPr baseColWidth="10" defaultRowHeight="15" x14ac:dyDescent="0.2"/>
  <cols>
    <col min="1" max="1" width="21.85546875" style="10" customWidth="1"/>
    <col min="2" max="2" width="48.5703125" style="79" customWidth="1"/>
    <col min="3" max="3" width="15.42578125" style="83" customWidth="1"/>
    <col min="4" max="4" width="13.28515625" style="83" customWidth="1"/>
    <col min="5" max="5" width="15.42578125" style="83" customWidth="1"/>
    <col min="6" max="6" width="14.7109375" style="83" customWidth="1"/>
    <col min="7" max="7" width="12.7109375" style="83" customWidth="1"/>
    <col min="8" max="8" width="15.85546875" style="83" customWidth="1"/>
    <col min="9" max="9" width="17.42578125" style="83" customWidth="1"/>
    <col min="10" max="10" width="13" style="83" customWidth="1"/>
    <col min="11" max="11" width="14.85546875" style="83" customWidth="1"/>
    <col min="12" max="12" width="12.85546875" style="83" customWidth="1"/>
    <col min="13" max="13" width="11.7109375" style="83" customWidth="1"/>
    <col min="14" max="14" width="13.28515625" style="83" bestFit="1" customWidth="1"/>
    <col min="15" max="16" width="11.7109375" style="79" bestFit="1" customWidth="1"/>
    <col min="17" max="16384" width="11.42578125" style="79"/>
  </cols>
  <sheetData>
    <row r="1" spans="1:16" ht="15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4.75" customHeight="1" x14ac:dyDescent="0.25">
      <c r="A2" s="57" t="s">
        <v>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9.25" customHeight="1" x14ac:dyDescent="0.25">
      <c r="A3" s="58" t="s">
        <v>291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40.5" customHeight="1" x14ac:dyDescent="0.2">
      <c r="A4" s="53" t="s">
        <v>88</v>
      </c>
      <c r="B4" s="64" t="s">
        <v>213</v>
      </c>
      <c r="C4" s="64" t="s">
        <v>183</v>
      </c>
      <c r="D4" s="64" t="s">
        <v>184</v>
      </c>
      <c r="E4" s="64" t="s">
        <v>186</v>
      </c>
      <c r="F4" s="64" t="s">
        <v>188</v>
      </c>
      <c r="G4" s="67" t="s">
        <v>190</v>
      </c>
      <c r="H4" s="64" t="s">
        <v>275</v>
      </c>
      <c r="I4" s="61" t="s">
        <v>276</v>
      </c>
      <c r="J4" s="64" t="s">
        <v>196</v>
      </c>
      <c r="K4" s="64" t="s">
        <v>198</v>
      </c>
      <c r="L4" s="64" t="s">
        <v>199</v>
      </c>
      <c r="M4" s="64" t="s">
        <v>1</v>
      </c>
      <c r="N4" s="64" t="s">
        <v>202</v>
      </c>
      <c r="O4" s="70" t="s">
        <v>203</v>
      </c>
      <c r="P4" s="72" t="s">
        <v>204</v>
      </c>
    </row>
    <row r="5" spans="1:16" ht="36" customHeight="1" x14ac:dyDescent="0.2">
      <c r="A5" s="54"/>
      <c r="B5" s="65"/>
      <c r="C5" s="65"/>
      <c r="D5" s="65"/>
      <c r="E5" s="65"/>
      <c r="F5" s="65"/>
      <c r="G5" s="68"/>
      <c r="H5" s="65"/>
      <c r="I5" s="62"/>
      <c r="J5" s="65"/>
      <c r="K5" s="65"/>
      <c r="L5" s="65"/>
      <c r="M5" s="65"/>
      <c r="N5" s="66"/>
      <c r="O5" s="71"/>
      <c r="P5" s="73"/>
    </row>
    <row r="6" spans="1:16" ht="21.75" customHeight="1" x14ac:dyDescent="0.25">
      <c r="A6" s="55"/>
      <c r="B6" s="66"/>
      <c r="C6" s="66"/>
      <c r="D6" s="66"/>
      <c r="E6" s="66"/>
      <c r="F6" s="66"/>
      <c r="G6" s="69"/>
      <c r="H6" s="65"/>
      <c r="I6" s="63"/>
      <c r="J6" s="66"/>
      <c r="K6" s="66"/>
      <c r="L6" s="66"/>
      <c r="M6" s="66"/>
      <c r="N6" s="1" t="s">
        <v>205</v>
      </c>
      <c r="O6" s="23" t="s">
        <v>206</v>
      </c>
      <c r="P6" s="24" t="s">
        <v>207</v>
      </c>
    </row>
    <row r="7" spans="1:16" ht="26.25" customHeight="1" x14ac:dyDescent="0.25">
      <c r="A7" s="30"/>
      <c r="B7" s="32"/>
      <c r="C7" s="3" t="s">
        <v>89</v>
      </c>
      <c r="D7" s="3" t="s">
        <v>185</v>
      </c>
      <c r="E7" s="3" t="s">
        <v>187</v>
      </c>
      <c r="F7" s="3" t="s">
        <v>189</v>
      </c>
      <c r="G7" s="26" t="s">
        <v>191</v>
      </c>
      <c r="H7" s="28" t="s">
        <v>193</v>
      </c>
      <c r="I7" s="27" t="s">
        <v>194</v>
      </c>
      <c r="J7" s="3" t="s">
        <v>195</v>
      </c>
      <c r="K7" s="3" t="s">
        <v>197</v>
      </c>
      <c r="L7" s="3" t="s">
        <v>200</v>
      </c>
      <c r="M7" s="3" t="s">
        <v>201</v>
      </c>
      <c r="N7" s="4">
        <v>12</v>
      </c>
      <c r="O7" s="25" t="s">
        <v>273</v>
      </c>
      <c r="P7" s="19" t="s">
        <v>274</v>
      </c>
    </row>
    <row r="8" spans="1:16" ht="29.25" customHeight="1" x14ac:dyDescent="0.25">
      <c r="A8" s="31"/>
      <c r="B8" s="33" t="s">
        <v>2</v>
      </c>
      <c r="C8" s="13">
        <v>5979721</v>
      </c>
      <c r="D8" s="13">
        <v>0</v>
      </c>
      <c r="E8" s="13">
        <v>5979721</v>
      </c>
      <c r="F8" s="13">
        <v>1707337</v>
      </c>
      <c r="G8" s="13">
        <v>25000</v>
      </c>
      <c r="H8" s="13">
        <v>171515.48</v>
      </c>
      <c r="I8" s="13">
        <v>684742.61</v>
      </c>
      <c r="J8" s="13">
        <v>-327926.2</v>
      </c>
      <c r="K8" s="13">
        <v>3919457.8</v>
      </c>
      <c r="L8" s="13">
        <v>4272384</v>
      </c>
      <c r="M8" s="13">
        <v>372401.17</v>
      </c>
      <c r="N8" s="84">
        <f>I8-M8</f>
        <v>312341.44</v>
      </c>
      <c r="O8" s="80">
        <f>I8/F8</f>
        <v>0.40105884778459083</v>
      </c>
      <c r="P8" s="80">
        <f>I8/E8</f>
        <v>0.11451079573779445</v>
      </c>
    </row>
    <row r="9" spans="1:16" ht="15.75" x14ac:dyDescent="0.25">
      <c r="A9" s="6" t="s">
        <v>89</v>
      </c>
      <c r="B9" s="7" t="s">
        <v>3</v>
      </c>
      <c r="C9" s="14">
        <v>5979721</v>
      </c>
      <c r="D9" s="14">
        <v>0</v>
      </c>
      <c r="E9" s="14">
        <v>5979721</v>
      </c>
      <c r="F9" s="14">
        <v>1707337</v>
      </c>
      <c r="G9" s="14">
        <v>25000</v>
      </c>
      <c r="H9" s="14">
        <v>171515.48</v>
      </c>
      <c r="I9" s="14">
        <v>684742.61</v>
      </c>
      <c r="J9" s="14">
        <v>-327926.2</v>
      </c>
      <c r="K9" s="14">
        <v>3919457.8</v>
      </c>
      <c r="L9" s="14">
        <v>4272384</v>
      </c>
      <c r="M9" s="14">
        <v>372401.17</v>
      </c>
      <c r="N9" s="14">
        <f t="shared" ref="N9:N72" si="0">I9-M9</f>
        <v>312341.44</v>
      </c>
      <c r="O9" s="81">
        <f t="shared" ref="O9:O72" si="1">I9/F9</f>
        <v>0.40105884778459083</v>
      </c>
      <c r="P9" s="81">
        <f t="shared" ref="P9:P72" si="2">I9/E9</f>
        <v>0.11451079573779445</v>
      </c>
    </row>
    <row r="10" spans="1:16" ht="15.75" x14ac:dyDescent="0.25">
      <c r="A10" s="8" t="s">
        <v>90</v>
      </c>
      <c r="B10" s="7" t="s">
        <v>4</v>
      </c>
      <c r="C10" s="14">
        <v>5979721</v>
      </c>
      <c r="D10" s="14">
        <v>0</v>
      </c>
      <c r="E10" s="14">
        <v>5979721</v>
      </c>
      <c r="F10" s="14">
        <v>1707337</v>
      </c>
      <c r="G10" s="14">
        <v>25000</v>
      </c>
      <c r="H10" s="14">
        <v>171515.48</v>
      </c>
      <c r="I10" s="14">
        <v>684742.61</v>
      </c>
      <c r="J10" s="14">
        <v>-327926.2</v>
      </c>
      <c r="K10" s="14">
        <v>3919457.8</v>
      </c>
      <c r="L10" s="14">
        <v>4272384</v>
      </c>
      <c r="M10" s="14">
        <v>372401.17</v>
      </c>
      <c r="N10" s="14">
        <f t="shared" si="0"/>
        <v>312341.44</v>
      </c>
      <c r="O10" s="81">
        <f t="shared" si="1"/>
        <v>0.40105884778459083</v>
      </c>
      <c r="P10" s="81">
        <f t="shared" si="2"/>
        <v>0.11451079573779445</v>
      </c>
    </row>
    <row r="11" spans="1:16" ht="15.75" x14ac:dyDescent="0.25">
      <c r="A11" s="8" t="s">
        <v>91</v>
      </c>
      <c r="B11" s="39" t="s">
        <v>5</v>
      </c>
      <c r="C11" s="14">
        <v>5979721</v>
      </c>
      <c r="D11" s="14">
        <v>0</v>
      </c>
      <c r="E11" s="14">
        <v>5979721</v>
      </c>
      <c r="F11" s="14">
        <v>1707337</v>
      </c>
      <c r="G11" s="14">
        <v>25000</v>
      </c>
      <c r="H11" s="14">
        <v>171515.48</v>
      </c>
      <c r="I11" s="14">
        <v>684742.61</v>
      </c>
      <c r="J11" s="14">
        <v>-327926.2</v>
      </c>
      <c r="K11" s="14">
        <v>3919457.8</v>
      </c>
      <c r="L11" s="14">
        <v>4272384</v>
      </c>
      <c r="M11" s="14">
        <v>372401.17</v>
      </c>
      <c r="N11" s="14">
        <f t="shared" si="0"/>
        <v>312341.44</v>
      </c>
      <c r="O11" s="81">
        <f t="shared" si="1"/>
        <v>0.40105884778459083</v>
      </c>
      <c r="P11" s="81">
        <f t="shared" si="2"/>
        <v>0.11451079573779445</v>
      </c>
    </row>
    <row r="12" spans="1:16" ht="24" customHeight="1" x14ac:dyDescent="0.25">
      <c r="A12" s="9"/>
      <c r="B12" s="29" t="s">
        <v>208</v>
      </c>
      <c r="C12" s="17">
        <v>4392813</v>
      </c>
      <c r="D12" s="17">
        <v>5450</v>
      </c>
      <c r="E12" s="17">
        <v>4398263</v>
      </c>
      <c r="F12" s="17">
        <v>1312375</v>
      </c>
      <c r="G12" s="17">
        <v>25000</v>
      </c>
      <c r="H12" s="17">
        <v>102916.6</v>
      </c>
      <c r="I12" s="17">
        <v>402564.29</v>
      </c>
      <c r="J12" s="17">
        <v>-372266.89</v>
      </c>
      <c r="K12" s="17">
        <v>2688621.11</v>
      </c>
      <c r="L12" s="17">
        <v>3085888</v>
      </c>
      <c r="M12" s="17">
        <v>220054.39</v>
      </c>
      <c r="N12" s="17">
        <f t="shared" si="0"/>
        <v>182509.89999999997</v>
      </c>
      <c r="O12" s="47">
        <f t="shared" si="1"/>
        <v>0.3067448633203162</v>
      </c>
      <c r="P12" s="47">
        <f t="shared" si="2"/>
        <v>9.152801685574509E-2</v>
      </c>
    </row>
    <row r="13" spans="1:16" x14ac:dyDescent="0.2">
      <c r="A13" s="11"/>
      <c r="B13" s="7" t="s">
        <v>6</v>
      </c>
      <c r="C13" s="14">
        <v>4392813</v>
      </c>
      <c r="D13" s="14">
        <v>5450</v>
      </c>
      <c r="E13" s="14">
        <v>4398263</v>
      </c>
      <c r="F13" s="14">
        <v>1312375</v>
      </c>
      <c r="G13" s="14">
        <v>25000</v>
      </c>
      <c r="H13" s="14">
        <v>102916.6</v>
      </c>
      <c r="I13" s="14">
        <v>402564.29</v>
      </c>
      <c r="J13" s="14">
        <v>-372266.89</v>
      </c>
      <c r="K13" s="14">
        <v>2688621.11</v>
      </c>
      <c r="L13" s="14">
        <v>3085888</v>
      </c>
      <c r="M13" s="14">
        <v>220054.39</v>
      </c>
      <c r="N13" s="14">
        <f t="shared" si="0"/>
        <v>182509.89999999997</v>
      </c>
      <c r="O13" s="81">
        <f t="shared" si="1"/>
        <v>0.3067448633203162</v>
      </c>
      <c r="P13" s="81">
        <f t="shared" si="2"/>
        <v>9.152801685574509E-2</v>
      </c>
    </row>
    <row r="14" spans="1:16" ht="24" customHeight="1" x14ac:dyDescent="0.25">
      <c r="A14" s="35" t="s">
        <v>92</v>
      </c>
      <c r="B14" s="35" t="s">
        <v>292</v>
      </c>
      <c r="C14" s="38">
        <v>629165</v>
      </c>
      <c r="D14" s="38">
        <v>-1800</v>
      </c>
      <c r="E14" s="38">
        <v>627365</v>
      </c>
      <c r="F14" s="38">
        <v>156551</v>
      </c>
      <c r="G14" s="38">
        <v>0</v>
      </c>
      <c r="H14" s="38">
        <v>28558.26</v>
      </c>
      <c r="I14" s="38">
        <v>114933.71</v>
      </c>
      <c r="J14" s="38">
        <v>16191.21</v>
      </c>
      <c r="K14" s="38">
        <v>487005.21</v>
      </c>
      <c r="L14" s="38">
        <v>470814</v>
      </c>
      <c r="M14" s="38">
        <v>66740.47</v>
      </c>
      <c r="N14" s="38">
        <f t="shared" si="0"/>
        <v>48193.240000000005</v>
      </c>
      <c r="O14" s="46">
        <f t="shared" si="1"/>
        <v>0.73416145537237065</v>
      </c>
      <c r="P14" s="46">
        <f t="shared" si="2"/>
        <v>0.18320070453404319</v>
      </c>
    </row>
    <row r="15" spans="1:16" x14ac:dyDescent="0.2">
      <c r="A15" s="11"/>
      <c r="B15" s="7" t="s">
        <v>7</v>
      </c>
      <c r="C15" s="14">
        <v>629165</v>
      </c>
      <c r="D15" s="14">
        <v>-1800</v>
      </c>
      <c r="E15" s="14">
        <v>627365</v>
      </c>
      <c r="F15" s="14">
        <v>156551</v>
      </c>
      <c r="G15" s="14">
        <v>0</v>
      </c>
      <c r="H15" s="14"/>
      <c r="I15" s="14">
        <v>114933.71</v>
      </c>
      <c r="J15" s="14">
        <v>16191.21</v>
      </c>
      <c r="K15" s="14">
        <v>487005.21</v>
      </c>
      <c r="L15" s="14">
        <v>470814</v>
      </c>
      <c r="M15" s="14">
        <v>66740.47</v>
      </c>
      <c r="N15" s="14">
        <f t="shared" si="0"/>
        <v>48193.240000000005</v>
      </c>
      <c r="O15" s="81">
        <f t="shared" si="1"/>
        <v>0.73416145537237065</v>
      </c>
      <c r="P15" s="81">
        <f t="shared" si="2"/>
        <v>0.18320070453404319</v>
      </c>
    </row>
    <row r="16" spans="1:16" x14ac:dyDescent="0.2">
      <c r="A16" s="7" t="s">
        <v>93</v>
      </c>
      <c r="B16" s="7" t="s">
        <v>8</v>
      </c>
      <c r="C16" s="14">
        <v>467400</v>
      </c>
      <c r="D16" s="14">
        <v>-1800</v>
      </c>
      <c r="E16" s="14">
        <v>465600</v>
      </c>
      <c r="F16" s="14">
        <v>115050</v>
      </c>
      <c r="G16" s="14">
        <v>0</v>
      </c>
      <c r="H16" s="14">
        <v>19025</v>
      </c>
      <c r="I16" s="14">
        <v>94175</v>
      </c>
      <c r="J16" s="14">
        <v>1850</v>
      </c>
      <c r="K16" s="14">
        <v>352400</v>
      </c>
      <c r="L16" s="14">
        <v>350550</v>
      </c>
      <c r="M16" s="14">
        <v>53499.25</v>
      </c>
      <c r="N16" s="14">
        <f t="shared" si="0"/>
        <v>40675.75</v>
      </c>
      <c r="O16" s="81">
        <f t="shared" si="1"/>
        <v>0.8185571490656236</v>
      </c>
      <c r="P16" s="81">
        <f t="shared" si="2"/>
        <v>0.20226589347079038</v>
      </c>
    </row>
    <row r="17" spans="1:16" x14ac:dyDescent="0.2">
      <c r="A17" s="7" t="s">
        <v>94</v>
      </c>
      <c r="B17" s="7" t="s">
        <v>9</v>
      </c>
      <c r="C17" s="14">
        <v>66000</v>
      </c>
      <c r="D17" s="14">
        <v>0</v>
      </c>
      <c r="E17" s="14">
        <v>66000</v>
      </c>
      <c r="F17" s="14">
        <v>16500</v>
      </c>
      <c r="G17" s="14">
        <v>0</v>
      </c>
      <c r="H17" s="14">
        <v>5500</v>
      </c>
      <c r="I17" s="14">
        <v>16500</v>
      </c>
      <c r="J17" s="14">
        <v>0</v>
      </c>
      <c r="K17" s="14">
        <v>49500</v>
      </c>
      <c r="L17" s="14">
        <v>49500</v>
      </c>
      <c r="M17" s="14">
        <v>13241.22</v>
      </c>
      <c r="N17" s="14">
        <f t="shared" si="0"/>
        <v>3258.7800000000007</v>
      </c>
      <c r="O17" s="81">
        <f t="shared" si="1"/>
        <v>1</v>
      </c>
      <c r="P17" s="81">
        <f t="shared" si="2"/>
        <v>0.25</v>
      </c>
    </row>
    <row r="18" spans="1:16" x14ac:dyDescent="0.2">
      <c r="A18" s="7" t="s">
        <v>95</v>
      </c>
      <c r="B18" s="7" t="s">
        <v>10</v>
      </c>
      <c r="C18" s="14">
        <v>12650</v>
      </c>
      <c r="D18" s="14">
        <v>0</v>
      </c>
      <c r="E18" s="14">
        <v>12650</v>
      </c>
      <c r="F18" s="14">
        <v>4217</v>
      </c>
      <c r="G18" s="14">
        <v>0</v>
      </c>
      <c r="H18" s="14">
        <v>4033.26</v>
      </c>
      <c r="I18" s="14">
        <v>4033.26</v>
      </c>
      <c r="J18" s="14">
        <v>183.74</v>
      </c>
      <c r="K18" s="14">
        <v>8616.74</v>
      </c>
      <c r="L18" s="14">
        <v>8433</v>
      </c>
      <c r="M18" s="14">
        <v>0</v>
      </c>
      <c r="N18" s="14">
        <f t="shared" si="0"/>
        <v>4033.26</v>
      </c>
      <c r="O18" s="81">
        <f t="shared" si="1"/>
        <v>0.95642874081100315</v>
      </c>
      <c r="P18" s="81">
        <f t="shared" si="2"/>
        <v>0.31883478260869569</v>
      </c>
    </row>
    <row r="19" spans="1:16" x14ac:dyDescent="0.2">
      <c r="A19" s="7" t="s">
        <v>96</v>
      </c>
      <c r="B19" s="7" t="s">
        <v>11</v>
      </c>
      <c r="C19" s="14">
        <v>66701</v>
      </c>
      <c r="D19" s="14">
        <v>0</v>
      </c>
      <c r="E19" s="14">
        <v>66701</v>
      </c>
      <c r="F19" s="14">
        <v>16677</v>
      </c>
      <c r="G19" s="14">
        <v>0</v>
      </c>
      <c r="H19" s="14"/>
      <c r="I19" s="14">
        <v>0</v>
      </c>
      <c r="J19" s="14">
        <v>11458.57</v>
      </c>
      <c r="K19" s="14">
        <v>61482.57</v>
      </c>
      <c r="L19" s="14">
        <v>50024</v>
      </c>
      <c r="M19" s="14">
        <v>0</v>
      </c>
      <c r="N19" s="14">
        <f t="shared" si="0"/>
        <v>0</v>
      </c>
      <c r="O19" s="81">
        <f t="shared" si="1"/>
        <v>0</v>
      </c>
      <c r="P19" s="81">
        <f t="shared" si="2"/>
        <v>0</v>
      </c>
    </row>
    <row r="20" spans="1:16" x14ac:dyDescent="0.2">
      <c r="A20" s="7" t="s">
        <v>97</v>
      </c>
      <c r="B20" s="7" t="s">
        <v>12</v>
      </c>
      <c r="C20" s="14">
        <v>7011</v>
      </c>
      <c r="D20" s="14">
        <v>0</v>
      </c>
      <c r="E20" s="14">
        <v>7011</v>
      </c>
      <c r="F20" s="14">
        <v>1755</v>
      </c>
      <c r="G20" s="14">
        <v>0</v>
      </c>
      <c r="H20" s="14"/>
      <c r="I20" s="14">
        <v>0</v>
      </c>
      <c r="J20" s="14">
        <v>1198.58</v>
      </c>
      <c r="K20" s="14">
        <v>6454.58</v>
      </c>
      <c r="L20" s="14">
        <v>5256</v>
      </c>
      <c r="M20" s="14">
        <v>0</v>
      </c>
      <c r="N20" s="14">
        <f t="shared" si="0"/>
        <v>0</v>
      </c>
      <c r="O20" s="81">
        <f t="shared" si="1"/>
        <v>0</v>
      </c>
      <c r="P20" s="81">
        <f t="shared" si="2"/>
        <v>0</v>
      </c>
    </row>
    <row r="21" spans="1:16" x14ac:dyDescent="0.2">
      <c r="A21" s="7" t="s">
        <v>98</v>
      </c>
      <c r="B21" s="7" t="s">
        <v>13</v>
      </c>
      <c r="C21" s="14">
        <v>8001</v>
      </c>
      <c r="D21" s="14">
        <v>0</v>
      </c>
      <c r="E21" s="14">
        <v>8001</v>
      </c>
      <c r="F21" s="14">
        <v>2001</v>
      </c>
      <c r="G21" s="14">
        <v>0</v>
      </c>
      <c r="H21" s="14"/>
      <c r="I21" s="14">
        <v>0</v>
      </c>
      <c r="J21" s="14">
        <v>1374.77</v>
      </c>
      <c r="K21" s="14">
        <v>7374.77</v>
      </c>
      <c r="L21" s="14">
        <v>6000</v>
      </c>
      <c r="M21" s="14">
        <v>0</v>
      </c>
      <c r="N21" s="14">
        <f t="shared" si="0"/>
        <v>0</v>
      </c>
      <c r="O21" s="81">
        <f t="shared" si="1"/>
        <v>0</v>
      </c>
      <c r="P21" s="81">
        <f t="shared" si="2"/>
        <v>0</v>
      </c>
    </row>
    <row r="22" spans="1:16" x14ac:dyDescent="0.2">
      <c r="A22" s="7" t="s">
        <v>99</v>
      </c>
      <c r="B22" s="7" t="s">
        <v>14</v>
      </c>
      <c r="C22" s="14">
        <v>1402</v>
      </c>
      <c r="D22" s="14">
        <v>0</v>
      </c>
      <c r="E22" s="14">
        <v>1402</v>
      </c>
      <c r="F22" s="14">
        <v>351</v>
      </c>
      <c r="G22" s="14">
        <v>0</v>
      </c>
      <c r="H22" s="14"/>
      <c r="I22" s="14">
        <v>225.45</v>
      </c>
      <c r="J22" s="14">
        <v>125.55</v>
      </c>
      <c r="K22" s="14">
        <v>1176.55</v>
      </c>
      <c r="L22" s="14">
        <v>1051</v>
      </c>
      <c r="M22" s="14">
        <v>0</v>
      </c>
      <c r="N22" s="14">
        <f t="shared" si="0"/>
        <v>225.45</v>
      </c>
      <c r="O22" s="81">
        <f t="shared" si="1"/>
        <v>0.64230769230769225</v>
      </c>
      <c r="P22" s="81">
        <f t="shared" si="2"/>
        <v>0.16080599144079885</v>
      </c>
    </row>
    <row r="23" spans="1:16" ht="31.5" x14ac:dyDescent="0.25">
      <c r="A23" s="35" t="s">
        <v>100</v>
      </c>
      <c r="B23" s="36" t="s">
        <v>209</v>
      </c>
      <c r="C23" s="38">
        <v>2793674</v>
      </c>
      <c r="D23" s="38">
        <v>14650</v>
      </c>
      <c r="E23" s="38">
        <v>2808324</v>
      </c>
      <c r="F23" s="38">
        <v>918303</v>
      </c>
      <c r="G23" s="38">
        <v>25000</v>
      </c>
      <c r="H23" s="38">
        <v>37760.99</v>
      </c>
      <c r="I23" s="38">
        <v>128516.77</v>
      </c>
      <c r="J23" s="38">
        <v>-428614.79</v>
      </c>
      <c r="K23" s="38">
        <v>1436406.21</v>
      </c>
      <c r="L23" s="38">
        <v>1890021</v>
      </c>
      <c r="M23" s="38">
        <v>66326.69</v>
      </c>
      <c r="N23" s="38">
        <f t="shared" si="0"/>
        <v>62190.080000000002</v>
      </c>
      <c r="O23" s="46">
        <f t="shared" si="1"/>
        <v>0.13995028873911988</v>
      </c>
      <c r="P23" s="46">
        <f t="shared" si="2"/>
        <v>4.5762800161234955E-2</v>
      </c>
    </row>
    <row r="24" spans="1:16" x14ac:dyDescent="0.2">
      <c r="A24" s="11"/>
      <c r="B24" s="7" t="s">
        <v>7</v>
      </c>
      <c r="C24" s="14">
        <v>2793674</v>
      </c>
      <c r="D24" s="14">
        <v>14650</v>
      </c>
      <c r="E24" s="14">
        <v>2808324</v>
      </c>
      <c r="F24" s="14">
        <v>918303</v>
      </c>
      <c r="G24" s="14">
        <v>25000</v>
      </c>
      <c r="H24" s="14"/>
      <c r="I24" s="14">
        <v>128516.77</v>
      </c>
      <c r="J24" s="14">
        <v>-428614.79</v>
      </c>
      <c r="K24" s="14">
        <v>1436406.21</v>
      </c>
      <c r="L24" s="14">
        <v>1890021</v>
      </c>
      <c r="M24" s="14">
        <v>66326.69</v>
      </c>
      <c r="N24" s="14">
        <f t="shared" si="0"/>
        <v>62190.080000000002</v>
      </c>
      <c r="O24" s="81">
        <f t="shared" si="1"/>
        <v>0.13995028873911988</v>
      </c>
      <c r="P24" s="81">
        <f t="shared" si="2"/>
        <v>4.5762800161234955E-2</v>
      </c>
    </row>
    <row r="25" spans="1:16" x14ac:dyDescent="0.2">
      <c r="A25" s="11" t="s">
        <v>101</v>
      </c>
      <c r="B25" s="7" t="s">
        <v>8</v>
      </c>
      <c r="C25" s="14">
        <v>518400</v>
      </c>
      <c r="D25" s="14">
        <v>0</v>
      </c>
      <c r="E25" s="14">
        <v>518400</v>
      </c>
      <c r="F25" s="14">
        <v>129600</v>
      </c>
      <c r="G25" s="14">
        <v>0</v>
      </c>
      <c r="H25" s="14">
        <v>21200</v>
      </c>
      <c r="I25" s="14">
        <v>107600</v>
      </c>
      <c r="J25" s="14">
        <v>800</v>
      </c>
      <c r="K25" s="14">
        <v>389600</v>
      </c>
      <c r="L25" s="14">
        <v>388800</v>
      </c>
      <c r="M25" s="14">
        <v>61511.69</v>
      </c>
      <c r="N25" s="14">
        <f t="shared" si="0"/>
        <v>46088.31</v>
      </c>
      <c r="O25" s="81">
        <f t="shared" si="1"/>
        <v>0.83024691358024694</v>
      </c>
      <c r="P25" s="81">
        <f t="shared" si="2"/>
        <v>0.20756172839506173</v>
      </c>
    </row>
    <row r="26" spans="1:16" x14ac:dyDescent="0.2">
      <c r="A26" s="11" t="s">
        <v>102</v>
      </c>
      <c r="B26" s="7" t="s">
        <v>9</v>
      </c>
      <c r="C26" s="14">
        <v>24000</v>
      </c>
      <c r="D26" s="14">
        <v>0</v>
      </c>
      <c r="E26" s="14">
        <v>24000</v>
      </c>
      <c r="F26" s="14">
        <v>6000</v>
      </c>
      <c r="G26" s="14">
        <v>0</v>
      </c>
      <c r="H26" s="14">
        <v>2000</v>
      </c>
      <c r="I26" s="14">
        <v>6000</v>
      </c>
      <c r="J26" s="14">
        <v>0</v>
      </c>
      <c r="K26" s="14">
        <v>18000</v>
      </c>
      <c r="L26" s="14">
        <v>18000</v>
      </c>
      <c r="M26" s="14">
        <v>4815</v>
      </c>
      <c r="N26" s="14">
        <f t="shared" si="0"/>
        <v>1185</v>
      </c>
      <c r="O26" s="81">
        <f t="shared" si="1"/>
        <v>1</v>
      </c>
      <c r="P26" s="81">
        <f t="shared" si="2"/>
        <v>0.25</v>
      </c>
    </row>
    <row r="27" spans="1:16" x14ac:dyDescent="0.2">
      <c r="A27" s="11" t="s">
        <v>103</v>
      </c>
      <c r="B27" s="7" t="s">
        <v>10</v>
      </c>
      <c r="C27" s="14">
        <v>22000</v>
      </c>
      <c r="D27" s="14">
        <v>0</v>
      </c>
      <c r="E27" s="14">
        <v>22000</v>
      </c>
      <c r="F27" s="14">
        <v>7334</v>
      </c>
      <c r="G27" s="14">
        <v>0</v>
      </c>
      <c r="H27" s="14">
        <v>7149.87</v>
      </c>
      <c r="I27" s="14">
        <v>7264.45</v>
      </c>
      <c r="J27" s="14">
        <v>69.55</v>
      </c>
      <c r="K27" s="14">
        <v>14735.55</v>
      </c>
      <c r="L27" s="14">
        <v>14666</v>
      </c>
      <c r="M27" s="14">
        <v>0</v>
      </c>
      <c r="N27" s="14">
        <f t="shared" si="0"/>
        <v>7264.45</v>
      </c>
      <c r="O27" s="81">
        <f t="shared" si="1"/>
        <v>0.99051677120261794</v>
      </c>
      <c r="P27" s="81">
        <f t="shared" si="2"/>
        <v>0.33020227272727271</v>
      </c>
    </row>
    <row r="28" spans="1:16" x14ac:dyDescent="0.2">
      <c r="A28" s="11" t="s">
        <v>104</v>
      </c>
      <c r="B28" s="7" t="s">
        <v>11</v>
      </c>
      <c r="C28" s="14">
        <v>68809</v>
      </c>
      <c r="D28" s="14">
        <v>0</v>
      </c>
      <c r="E28" s="14">
        <v>68809</v>
      </c>
      <c r="F28" s="14">
        <v>17203</v>
      </c>
      <c r="G28" s="14">
        <v>0</v>
      </c>
      <c r="H28" s="14"/>
      <c r="I28" s="14">
        <v>0</v>
      </c>
      <c r="J28" s="14">
        <v>11666.07</v>
      </c>
      <c r="K28" s="14">
        <v>63272.07</v>
      </c>
      <c r="L28" s="14">
        <v>51606</v>
      </c>
      <c r="M28" s="14">
        <v>0</v>
      </c>
      <c r="N28" s="14">
        <f t="shared" si="0"/>
        <v>0</v>
      </c>
      <c r="O28" s="81">
        <f t="shared" si="1"/>
        <v>0</v>
      </c>
      <c r="P28" s="81">
        <f t="shared" si="2"/>
        <v>0</v>
      </c>
    </row>
    <row r="29" spans="1:16" x14ac:dyDescent="0.2">
      <c r="A29" s="11" t="s">
        <v>105</v>
      </c>
      <c r="B29" s="7" t="s">
        <v>12</v>
      </c>
      <c r="C29" s="14">
        <v>7776</v>
      </c>
      <c r="D29" s="14">
        <v>0</v>
      </c>
      <c r="E29" s="14">
        <v>7776</v>
      </c>
      <c r="F29" s="14">
        <v>1944</v>
      </c>
      <c r="G29" s="14">
        <v>0</v>
      </c>
      <c r="H29" s="14"/>
      <c r="I29" s="14">
        <v>0</v>
      </c>
      <c r="J29" s="14">
        <v>1296.08</v>
      </c>
      <c r="K29" s="14">
        <v>7128.08</v>
      </c>
      <c r="L29" s="14">
        <v>5832</v>
      </c>
      <c r="M29" s="14">
        <v>0</v>
      </c>
      <c r="N29" s="14">
        <f t="shared" si="0"/>
        <v>0</v>
      </c>
      <c r="O29" s="81">
        <f t="shared" si="1"/>
        <v>0</v>
      </c>
      <c r="P29" s="81">
        <f t="shared" si="2"/>
        <v>0</v>
      </c>
    </row>
    <row r="30" spans="1:16" x14ac:dyDescent="0.2">
      <c r="A30" s="11" t="s">
        <v>106</v>
      </c>
      <c r="B30" s="7" t="s">
        <v>13</v>
      </c>
      <c r="C30" s="14">
        <v>8136</v>
      </c>
      <c r="D30" s="14">
        <v>0</v>
      </c>
      <c r="E30" s="14">
        <v>8136</v>
      </c>
      <c r="F30" s="14">
        <v>2034</v>
      </c>
      <c r="G30" s="14">
        <v>0</v>
      </c>
      <c r="H30" s="14"/>
      <c r="I30" s="14">
        <v>0</v>
      </c>
      <c r="J30" s="14">
        <v>1369.55</v>
      </c>
      <c r="K30" s="14">
        <v>7471.55</v>
      </c>
      <c r="L30" s="14">
        <v>6102</v>
      </c>
      <c r="M30" s="14">
        <v>0</v>
      </c>
      <c r="N30" s="14">
        <f t="shared" si="0"/>
        <v>0</v>
      </c>
      <c r="O30" s="81">
        <f t="shared" si="1"/>
        <v>0</v>
      </c>
      <c r="P30" s="81">
        <f t="shared" si="2"/>
        <v>0</v>
      </c>
    </row>
    <row r="31" spans="1:16" x14ac:dyDescent="0.2">
      <c r="A31" s="11" t="s">
        <v>107</v>
      </c>
      <c r="B31" s="7" t="s">
        <v>14</v>
      </c>
      <c r="C31" s="14">
        <v>1555</v>
      </c>
      <c r="D31" s="14">
        <v>0</v>
      </c>
      <c r="E31" s="14">
        <v>1555</v>
      </c>
      <c r="F31" s="14">
        <v>388</v>
      </c>
      <c r="G31" s="14">
        <v>0</v>
      </c>
      <c r="H31" s="14"/>
      <c r="I31" s="14">
        <v>241.2</v>
      </c>
      <c r="J31" s="14">
        <v>146.80000000000001</v>
      </c>
      <c r="K31" s="14">
        <v>1313.8</v>
      </c>
      <c r="L31" s="14">
        <v>1167</v>
      </c>
      <c r="M31" s="14">
        <v>0</v>
      </c>
      <c r="N31" s="14">
        <f t="shared" si="0"/>
        <v>241.2</v>
      </c>
      <c r="O31" s="81">
        <f t="shared" si="1"/>
        <v>0.62164948453608249</v>
      </c>
      <c r="P31" s="81">
        <f t="shared" si="2"/>
        <v>0.15511254019292603</v>
      </c>
    </row>
    <row r="32" spans="1:16" x14ac:dyDescent="0.2">
      <c r="A32" s="11" t="s">
        <v>287</v>
      </c>
      <c r="B32" s="7" t="s">
        <v>283</v>
      </c>
      <c r="C32" s="14">
        <v>0</v>
      </c>
      <c r="D32" s="14">
        <v>11349</v>
      </c>
      <c r="E32" s="14">
        <v>11349</v>
      </c>
      <c r="F32" s="14">
        <v>11349</v>
      </c>
      <c r="G32" s="14">
        <v>0</v>
      </c>
      <c r="H32" s="14"/>
      <c r="I32" s="14">
        <v>0</v>
      </c>
      <c r="J32" s="14">
        <v>11349</v>
      </c>
      <c r="K32" s="14">
        <v>11349</v>
      </c>
      <c r="L32" s="14">
        <v>0</v>
      </c>
      <c r="M32" s="14">
        <v>0</v>
      </c>
      <c r="N32" s="14">
        <f t="shared" si="0"/>
        <v>0</v>
      </c>
      <c r="O32" s="81">
        <f t="shared" si="1"/>
        <v>0</v>
      </c>
      <c r="P32" s="81">
        <f t="shared" si="2"/>
        <v>0</v>
      </c>
    </row>
    <row r="33" spans="1:16" x14ac:dyDescent="0.2">
      <c r="A33" s="11" t="s">
        <v>288</v>
      </c>
      <c r="B33" s="7" t="s">
        <v>284</v>
      </c>
      <c r="C33" s="14">
        <v>0</v>
      </c>
      <c r="D33" s="14">
        <v>681</v>
      </c>
      <c r="E33" s="14">
        <v>681</v>
      </c>
      <c r="F33" s="14">
        <v>681</v>
      </c>
      <c r="G33" s="14">
        <v>0</v>
      </c>
      <c r="H33" s="14"/>
      <c r="I33" s="14">
        <v>0</v>
      </c>
      <c r="J33" s="14">
        <v>681</v>
      </c>
      <c r="K33" s="14">
        <v>681</v>
      </c>
      <c r="L33" s="14">
        <v>0</v>
      </c>
      <c r="M33" s="14">
        <v>0</v>
      </c>
      <c r="N33" s="14">
        <f t="shared" si="0"/>
        <v>0</v>
      </c>
      <c r="O33" s="81">
        <f t="shared" si="1"/>
        <v>0</v>
      </c>
      <c r="P33" s="81">
        <f t="shared" si="2"/>
        <v>0</v>
      </c>
    </row>
    <row r="34" spans="1:16" x14ac:dyDescent="0.2">
      <c r="A34" s="11" t="s">
        <v>289</v>
      </c>
      <c r="B34" s="7" t="s">
        <v>285</v>
      </c>
      <c r="C34" s="14">
        <v>0</v>
      </c>
      <c r="D34" s="14">
        <v>2620</v>
      </c>
      <c r="E34" s="14">
        <v>2620</v>
      </c>
      <c r="F34" s="14">
        <v>2620</v>
      </c>
      <c r="G34" s="14">
        <v>0</v>
      </c>
      <c r="H34" s="14"/>
      <c r="I34" s="14">
        <v>0</v>
      </c>
      <c r="J34" s="14">
        <v>2620</v>
      </c>
      <c r="K34" s="14">
        <v>2620</v>
      </c>
      <c r="L34" s="14">
        <v>0</v>
      </c>
      <c r="M34" s="14">
        <v>0</v>
      </c>
      <c r="N34" s="14">
        <f t="shared" si="0"/>
        <v>0</v>
      </c>
      <c r="O34" s="81">
        <f t="shared" si="1"/>
        <v>0</v>
      </c>
      <c r="P34" s="81">
        <f t="shared" si="2"/>
        <v>0</v>
      </c>
    </row>
    <row r="35" spans="1:16" x14ac:dyDescent="0.2">
      <c r="A35" s="11" t="s">
        <v>108</v>
      </c>
      <c r="B35" s="7" t="s">
        <v>15</v>
      </c>
      <c r="C35" s="14">
        <v>1379857</v>
      </c>
      <c r="D35" s="14">
        <v>-145476</v>
      </c>
      <c r="E35" s="14">
        <v>1234381</v>
      </c>
      <c r="F35" s="14">
        <v>330231</v>
      </c>
      <c r="G35" s="14">
        <v>0</v>
      </c>
      <c r="H35" s="14"/>
      <c r="I35" s="14">
        <v>0</v>
      </c>
      <c r="J35" s="14">
        <v>-588432.76</v>
      </c>
      <c r="K35" s="14">
        <v>315717.24</v>
      </c>
      <c r="L35" s="14">
        <v>904150</v>
      </c>
      <c r="M35" s="14">
        <v>0</v>
      </c>
      <c r="N35" s="14">
        <f t="shared" si="0"/>
        <v>0</v>
      </c>
      <c r="O35" s="81">
        <f t="shared" si="1"/>
        <v>0</v>
      </c>
      <c r="P35" s="81">
        <f t="shared" si="2"/>
        <v>0</v>
      </c>
    </row>
    <row r="36" spans="1:16" x14ac:dyDescent="0.2">
      <c r="A36" s="11" t="s">
        <v>109</v>
      </c>
      <c r="B36" s="7" t="s">
        <v>16</v>
      </c>
      <c r="C36" s="14">
        <v>2000</v>
      </c>
      <c r="D36" s="14">
        <v>0</v>
      </c>
      <c r="E36" s="14">
        <v>2000</v>
      </c>
      <c r="F36" s="14">
        <v>400</v>
      </c>
      <c r="G36" s="14">
        <v>0</v>
      </c>
      <c r="H36" s="14"/>
      <c r="I36" s="14">
        <v>0</v>
      </c>
      <c r="J36" s="14">
        <v>400</v>
      </c>
      <c r="K36" s="14">
        <v>2000</v>
      </c>
      <c r="L36" s="14">
        <v>1600</v>
      </c>
      <c r="M36" s="14">
        <v>0</v>
      </c>
      <c r="N36" s="14">
        <f t="shared" si="0"/>
        <v>0</v>
      </c>
      <c r="O36" s="81">
        <f t="shared" si="1"/>
        <v>0</v>
      </c>
      <c r="P36" s="81">
        <f t="shared" si="2"/>
        <v>0</v>
      </c>
    </row>
    <row r="37" spans="1:16" x14ac:dyDescent="0.2">
      <c r="A37" s="11" t="s">
        <v>110</v>
      </c>
      <c r="B37" s="7" t="s">
        <v>17</v>
      </c>
      <c r="C37" s="14">
        <v>2000</v>
      </c>
      <c r="D37" s="14">
        <v>0</v>
      </c>
      <c r="E37" s="14">
        <v>2000</v>
      </c>
      <c r="F37" s="14">
        <v>400</v>
      </c>
      <c r="G37" s="14">
        <v>0</v>
      </c>
      <c r="H37" s="14"/>
      <c r="I37" s="14">
        <v>0</v>
      </c>
      <c r="J37" s="14">
        <v>400</v>
      </c>
      <c r="K37" s="14">
        <v>2000</v>
      </c>
      <c r="L37" s="14">
        <v>1600</v>
      </c>
      <c r="M37" s="14">
        <v>0</v>
      </c>
      <c r="N37" s="14">
        <f t="shared" si="0"/>
        <v>0</v>
      </c>
      <c r="O37" s="81">
        <f t="shared" si="1"/>
        <v>0</v>
      </c>
      <c r="P37" s="81">
        <f t="shared" si="2"/>
        <v>0</v>
      </c>
    </row>
    <row r="38" spans="1:16" x14ac:dyDescent="0.2">
      <c r="A38" s="11" t="s">
        <v>111</v>
      </c>
      <c r="B38" s="7" t="s">
        <v>18</v>
      </c>
      <c r="C38" s="14">
        <v>10000</v>
      </c>
      <c r="D38" s="14">
        <v>0</v>
      </c>
      <c r="E38" s="14">
        <v>10000</v>
      </c>
      <c r="F38" s="14">
        <v>2000</v>
      </c>
      <c r="G38" s="14">
        <v>0</v>
      </c>
      <c r="H38" s="14"/>
      <c r="I38" s="14">
        <v>0</v>
      </c>
      <c r="J38" s="14">
        <v>2000</v>
      </c>
      <c r="K38" s="14">
        <v>10000</v>
      </c>
      <c r="L38" s="14">
        <v>8000</v>
      </c>
      <c r="M38" s="14">
        <v>0</v>
      </c>
      <c r="N38" s="14">
        <f t="shared" si="0"/>
        <v>0</v>
      </c>
      <c r="O38" s="81">
        <f t="shared" si="1"/>
        <v>0</v>
      </c>
      <c r="P38" s="81">
        <f t="shared" si="2"/>
        <v>0</v>
      </c>
    </row>
    <row r="39" spans="1:16" x14ac:dyDescent="0.2">
      <c r="A39" s="11" t="s">
        <v>112</v>
      </c>
      <c r="B39" s="7" t="s">
        <v>19</v>
      </c>
      <c r="C39" s="14">
        <v>7000</v>
      </c>
      <c r="D39" s="14">
        <v>0</v>
      </c>
      <c r="E39" s="14">
        <v>7000</v>
      </c>
      <c r="F39" s="14">
        <v>1749</v>
      </c>
      <c r="G39" s="14">
        <v>0</v>
      </c>
      <c r="H39" s="14">
        <v>221.66</v>
      </c>
      <c r="I39" s="14">
        <v>221.66</v>
      </c>
      <c r="J39" s="14">
        <v>1527.34</v>
      </c>
      <c r="K39" s="14">
        <v>6778.34</v>
      </c>
      <c r="L39" s="14">
        <v>5251</v>
      </c>
      <c r="M39" s="14">
        <v>0</v>
      </c>
      <c r="N39" s="14">
        <f t="shared" si="0"/>
        <v>221.66</v>
      </c>
      <c r="O39" s="81">
        <f t="shared" si="1"/>
        <v>0.12673527730131504</v>
      </c>
      <c r="P39" s="81">
        <f t="shared" si="2"/>
        <v>3.1665714285714283E-2</v>
      </c>
    </row>
    <row r="40" spans="1:16" x14ac:dyDescent="0.2">
      <c r="A40" s="11" t="s">
        <v>113</v>
      </c>
      <c r="B40" s="7" t="s">
        <v>20</v>
      </c>
      <c r="C40" s="14">
        <v>1000</v>
      </c>
      <c r="D40" s="14">
        <v>0</v>
      </c>
      <c r="E40" s="14">
        <v>1000</v>
      </c>
      <c r="F40" s="14">
        <v>200</v>
      </c>
      <c r="G40" s="14">
        <v>0</v>
      </c>
      <c r="H40" s="14">
        <v>0</v>
      </c>
      <c r="I40" s="14">
        <v>0</v>
      </c>
      <c r="J40" s="14">
        <v>200</v>
      </c>
      <c r="K40" s="14">
        <v>1000</v>
      </c>
      <c r="L40" s="14">
        <v>800</v>
      </c>
      <c r="M40" s="14">
        <v>0</v>
      </c>
      <c r="N40" s="14">
        <f t="shared" si="0"/>
        <v>0</v>
      </c>
      <c r="O40" s="81">
        <f t="shared" si="1"/>
        <v>0</v>
      </c>
      <c r="P40" s="81">
        <f t="shared" si="2"/>
        <v>0</v>
      </c>
    </row>
    <row r="41" spans="1:16" x14ac:dyDescent="0.2">
      <c r="A41" s="11" t="s">
        <v>114</v>
      </c>
      <c r="B41" s="7" t="s">
        <v>21</v>
      </c>
      <c r="C41" s="14">
        <v>191973</v>
      </c>
      <c r="D41" s="14">
        <v>0</v>
      </c>
      <c r="E41" s="14">
        <v>191973</v>
      </c>
      <c r="F41" s="14">
        <v>47991</v>
      </c>
      <c r="G41" s="14">
        <v>0</v>
      </c>
      <c r="H41" s="14">
        <v>7189.46</v>
      </c>
      <c r="I41" s="14">
        <v>7189.46</v>
      </c>
      <c r="J41" s="14">
        <v>40801.54</v>
      </c>
      <c r="K41" s="14">
        <v>184783.54</v>
      </c>
      <c r="L41" s="14">
        <v>143982</v>
      </c>
      <c r="M41" s="14">
        <v>0</v>
      </c>
      <c r="N41" s="14">
        <f t="shared" si="0"/>
        <v>7189.46</v>
      </c>
      <c r="O41" s="81">
        <f t="shared" si="1"/>
        <v>0.14980850576149696</v>
      </c>
      <c r="P41" s="81">
        <f t="shared" si="2"/>
        <v>3.7450370625035811E-2</v>
      </c>
    </row>
    <row r="42" spans="1:16" x14ac:dyDescent="0.2">
      <c r="A42" s="11" t="s">
        <v>115</v>
      </c>
      <c r="B42" s="7" t="s">
        <v>22</v>
      </c>
      <c r="C42" s="14">
        <v>78500</v>
      </c>
      <c r="D42" s="14">
        <v>0</v>
      </c>
      <c r="E42" s="14">
        <v>78500</v>
      </c>
      <c r="F42" s="14">
        <v>19623</v>
      </c>
      <c r="G42" s="14">
        <v>0</v>
      </c>
      <c r="H42" s="14"/>
      <c r="I42" s="14">
        <v>0</v>
      </c>
      <c r="J42" s="14">
        <v>19623</v>
      </c>
      <c r="K42" s="14">
        <v>78500</v>
      </c>
      <c r="L42" s="14">
        <v>58877</v>
      </c>
      <c r="M42" s="14">
        <v>0</v>
      </c>
      <c r="N42" s="14">
        <f t="shared" si="0"/>
        <v>0</v>
      </c>
      <c r="O42" s="81">
        <f t="shared" si="1"/>
        <v>0</v>
      </c>
      <c r="P42" s="81">
        <f t="shared" si="2"/>
        <v>0</v>
      </c>
    </row>
    <row r="43" spans="1:16" x14ac:dyDescent="0.2">
      <c r="A43" s="11" t="s">
        <v>116</v>
      </c>
      <c r="B43" s="7" t="s">
        <v>23</v>
      </c>
      <c r="C43" s="14">
        <v>70000</v>
      </c>
      <c r="D43" s="14">
        <v>0</v>
      </c>
      <c r="E43" s="14">
        <v>70000</v>
      </c>
      <c r="F43" s="14">
        <v>70000</v>
      </c>
      <c r="G43" s="14">
        <v>0</v>
      </c>
      <c r="H43" s="14"/>
      <c r="I43" s="14">
        <v>0</v>
      </c>
      <c r="J43" s="14">
        <v>70000</v>
      </c>
      <c r="K43" s="14">
        <v>70000</v>
      </c>
      <c r="L43" s="14">
        <v>0</v>
      </c>
      <c r="M43" s="14">
        <v>0</v>
      </c>
      <c r="N43" s="14">
        <f t="shared" si="0"/>
        <v>0</v>
      </c>
      <c r="O43" s="81">
        <f t="shared" si="1"/>
        <v>0</v>
      </c>
      <c r="P43" s="81">
        <f t="shared" si="2"/>
        <v>0</v>
      </c>
    </row>
    <row r="44" spans="1:16" x14ac:dyDescent="0.2">
      <c r="A44" s="11" t="s">
        <v>117</v>
      </c>
      <c r="B44" s="7" t="s">
        <v>24</v>
      </c>
      <c r="C44" s="14">
        <v>9000</v>
      </c>
      <c r="D44" s="14">
        <v>0</v>
      </c>
      <c r="E44" s="14">
        <v>9000</v>
      </c>
      <c r="F44" s="14">
        <v>5000</v>
      </c>
      <c r="G44" s="14">
        <v>0</v>
      </c>
      <c r="H44" s="14"/>
      <c r="I44" s="14">
        <v>0</v>
      </c>
      <c r="J44" s="14">
        <v>5000</v>
      </c>
      <c r="K44" s="14">
        <v>9000</v>
      </c>
      <c r="L44" s="14">
        <v>4000</v>
      </c>
      <c r="M44" s="14">
        <v>0</v>
      </c>
      <c r="N44" s="14">
        <f t="shared" si="0"/>
        <v>0</v>
      </c>
      <c r="O44" s="81">
        <f t="shared" si="1"/>
        <v>0</v>
      </c>
      <c r="P44" s="81">
        <f t="shared" si="2"/>
        <v>0</v>
      </c>
    </row>
    <row r="45" spans="1:16" x14ac:dyDescent="0.2">
      <c r="A45" s="11" t="s">
        <v>118</v>
      </c>
      <c r="B45" s="7" t="s">
        <v>25</v>
      </c>
      <c r="C45" s="14">
        <v>3000</v>
      </c>
      <c r="D45" s="14">
        <v>0</v>
      </c>
      <c r="E45" s="14">
        <v>3000</v>
      </c>
      <c r="F45" s="14">
        <v>600</v>
      </c>
      <c r="G45" s="14">
        <v>0</v>
      </c>
      <c r="H45" s="14"/>
      <c r="I45" s="14">
        <v>0</v>
      </c>
      <c r="J45" s="14">
        <v>600</v>
      </c>
      <c r="K45" s="14">
        <v>3000</v>
      </c>
      <c r="L45" s="14">
        <v>2400</v>
      </c>
      <c r="M45" s="14">
        <v>0</v>
      </c>
      <c r="N45" s="14">
        <f t="shared" si="0"/>
        <v>0</v>
      </c>
      <c r="O45" s="81">
        <f t="shared" si="1"/>
        <v>0</v>
      </c>
      <c r="P45" s="81">
        <f t="shared" si="2"/>
        <v>0</v>
      </c>
    </row>
    <row r="46" spans="1:16" x14ac:dyDescent="0.2">
      <c r="A46" s="11" t="s">
        <v>119</v>
      </c>
      <c r="B46" s="7" t="s">
        <v>26</v>
      </c>
      <c r="C46" s="14">
        <v>3324</v>
      </c>
      <c r="D46" s="14">
        <v>0</v>
      </c>
      <c r="E46" s="14">
        <v>3324</v>
      </c>
      <c r="F46" s="14">
        <v>665</v>
      </c>
      <c r="G46" s="14">
        <v>0</v>
      </c>
      <c r="H46" s="14"/>
      <c r="I46" s="14">
        <v>0</v>
      </c>
      <c r="J46" s="14">
        <v>-332</v>
      </c>
      <c r="K46" s="14">
        <v>2327</v>
      </c>
      <c r="L46" s="14">
        <v>2659</v>
      </c>
      <c r="M46" s="14">
        <v>0</v>
      </c>
      <c r="N46" s="14">
        <f t="shared" si="0"/>
        <v>0</v>
      </c>
      <c r="O46" s="81">
        <f t="shared" si="1"/>
        <v>0</v>
      </c>
      <c r="P46" s="81">
        <f t="shared" si="2"/>
        <v>0</v>
      </c>
    </row>
    <row r="47" spans="1:16" x14ac:dyDescent="0.2">
      <c r="A47" s="11" t="s">
        <v>267</v>
      </c>
      <c r="B47" s="7" t="s">
        <v>264</v>
      </c>
      <c r="C47" s="14">
        <v>1150</v>
      </c>
      <c r="D47" s="14">
        <v>0</v>
      </c>
      <c r="E47" s="14">
        <v>1150</v>
      </c>
      <c r="F47" s="14">
        <v>230</v>
      </c>
      <c r="G47" s="14">
        <v>0</v>
      </c>
      <c r="H47" s="14"/>
      <c r="I47" s="14">
        <v>0</v>
      </c>
      <c r="J47" s="14">
        <v>-115</v>
      </c>
      <c r="K47" s="14">
        <v>805</v>
      </c>
      <c r="L47" s="14">
        <v>920</v>
      </c>
      <c r="M47" s="14">
        <v>0</v>
      </c>
      <c r="N47" s="14">
        <f t="shared" si="0"/>
        <v>0</v>
      </c>
      <c r="O47" s="81">
        <f t="shared" si="1"/>
        <v>0</v>
      </c>
      <c r="P47" s="81">
        <f t="shared" si="2"/>
        <v>0</v>
      </c>
    </row>
    <row r="48" spans="1:16" x14ac:dyDescent="0.2">
      <c r="A48" s="11" t="s">
        <v>120</v>
      </c>
      <c r="B48" s="7" t="s">
        <v>27</v>
      </c>
      <c r="C48" s="14">
        <v>7000</v>
      </c>
      <c r="D48" s="14">
        <v>0</v>
      </c>
      <c r="E48" s="14">
        <v>7000</v>
      </c>
      <c r="F48" s="14">
        <v>1400</v>
      </c>
      <c r="G48" s="14">
        <v>0</v>
      </c>
      <c r="H48" s="14"/>
      <c r="I48" s="14">
        <v>0</v>
      </c>
      <c r="J48" s="14">
        <v>-700</v>
      </c>
      <c r="K48" s="14">
        <v>4900</v>
      </c>
      <c r="L48" s="14">
        <v>5600</v>
      </c>
      <c r="M48" s="14">
        <v>0</v>
      </c>
      <c r="N48" s="14">
        <f t="shared" si="0"/>
        <v>0</v>
      </c>
      <c r="O48" s="81">
        <f t="shared" si="1"/>
        <v>0</v>
      </c>
      <c r="P48" s="81">
        <f t="shared" si="2"/>
        <v>0</v>
      </c>
    </row>
    <row r="49" spans="1:16" x14ac:dyDescent="0.2">
      <c r="A49" s="11" t="s">
        <v>121</v>
      </c>
      <c r="B49" s="7" t="s">
        <v>28</v>
      </c>
      <c r="C49" s="14">
        <v>22021</v>
      </c>
      <c r="D49" s="14">
        <v>0</v>
      </c>
      <c r="E49" s="14">
        <v>22021</v>
      </c>
      <c r="F49" s="14">
        <v>4404</v>
      </c>
      <c r="G49" s="14">
        <v>0</v>
      </c>
      <c r="H49" s="14"/>
      <c r="I49" s="14">
        <v>0</v>
      </c>
      <c r="J49" s="14">
        <v>-2202</v>
      </c>
      <c r="K49" s="14">
        <v>15415</v>
      </c>
      <c r="L49" s="14">
        <v>17617</v>
      </c>
      <c r="M49" s="14">
        <v>0</v>
      </c>
      <c r="N49" s="14">
        <f t="shared" si="0"/>
        <v>0</v>
      </c>
      <c r="O49" s="81">
        <f t="shared" si="1"/>
        <v>0</v>
      </c>
      <c r="P49" s="81">
        <f t="shared" si="2"/>
        <v>0</v>
      </c>
    </row>
    <row r="50" spans="1:16" x14ac:dyDescent="0.2">
      <c r="A50" s="11" t="s">
        <v>122</v>
      </c>
      <c r="B50" s="7" t="s">
        <v>29</v>
      </c>
      <c r="C50" s="14">
        <v>5000</v>
      </c>
      <c r="D50" s="14">
        <v>0</v>
      </c>
      <c r="E50" s="14">
        <v>5000</v>
      </c>
      <c r="F50" s="14">
        <v>1000</v>
      </c>
      <c r="G50" s="14">
        <v>0</v>
      </c>
      <c r="H50" s="14"/>
      <c r="I50" s="14">
        <v>0</v>
      </c>
      <c r="J50" s="14">
        <v>-500</v>
      </c>
      <c r="K50" s="14">
        <v>3500</v>
      </c>
      <c r="L50" s="14">
        <v>4000</v>
      </c>
      <c r="M50" s="14">
        <v>0</v>
      </c>
      <c r="N50" s="14">
        <f t="shared" si="0"/>
        <v>0</v>
      </c>
      <c r="O50" s="81">
        <f t="shared" si="1"/>
        <v>0</v>
      </c>
      <c r="P50" s="81">
        <f t="shared" si="2"/>
        <v>0</v>
      </c>
    </row>
    <row r="51" spans="1:16" x14ac:dyDescent="0.2">
      <c r="A51" s="11" t="s">
        <v>123</v>
      </c>
      <c r="B51" s="7" t="s">
        <v>30</v>
      </c>
      <c r="C51" s="14">
        <v>4788</v>
      </c>
      <c r="D51" s="14">
        <v>0</v>
      </c>
      <c r="E51" s="14">
        <v>4788</v>
      </c>
      <c r="F51" s="14">
        <v>957</v>
      </c>
      <c r="G51" s="14">
        <v>0</v>
      </c>
      <c r="H51" s="14"/>
      <c r="I51" s="14">
        <v>0</v>
      </c>
      <c r="J51" s="14">
        <v>-479</v>
      </c>
      <c r="K51" s="14">
        <v>3352</v>
      </c>
      <c r="L51" s="14">
        <v>3831</v>
      </c>
      <c r="M51" s="14">
        <v>0</v>
      </c>
      <c r="N51" s="14">
        <f t="shared" si="0"/>
        <v>0</v>
      </c>
      <c r="O51" s="81">
        <f t="shared" si="1"/>
        <v>0</v>
      </c>
      <c r="P51" s="81">
        <f t="shared" si="2"/>
        <v>0</v>
      </c>
    </row>
    <row r="52" spans="1:16" x14ac:dyDescent="0.2">
      <c r="A52" s="11" t="s">
        <v>124</v>
      </c>
      <c r="B52" s="7" t="s">
        <v>31</v>
      </c>
      <c r="C52" s="14">
        <v>6012</v>
      </c>
      <c r="D52" s="14">
        <v>0</v>
      </c>
      <c r="E52" s="14">
        <v>6012</v>
      </c>
      <c r="F52" s="14">
        <v>1201</v>
      </c>
      <c r="G52" s="14">
        <v>0</v>
      </c>
      <c r="H52" s="14"/>
      <c r="I52" s="14">
        <v>0</v>
      </c>
      <c r="J52" s="14">
        <v>-603</v>
      </c>
      <c r="K52" s="14">
        <v>4208</v>
      </c>
      <c r="L52" s="14">
        <v>4811</v>
      </c>
      <c r="M52" s="14">
        <v>0</v>
      </c>
      <c r="N52" s="14">
        <f t="shared" si="0"/>
        <v>0</v>
      </c>
      <c r="O52" s="81">
        <f t="shared" si="1"/>
        <v>0</v>
      </c>
      <c r="P52" s="81">
        <f t="shared" si="2"/>
        <v>0</v>
      </c>
    </row>
    <row r="53" spans="1:16" x14ac:dyDescent="0.2">
      <c r="A53" s="11" t="s">
        <v>125</v>
      </c>
      <c r="B53" s="7" t="s">
        <v>32</v>
      </c>
      <c r="C53" s="14">
        <v>2000</v>
      </c>
      <c r="D53" s="14">
        <v>0</v>
      </c>
      <c r="E53" s="14">
        <v>2000</v>
      </c>
      <c r="F53" s="14">
        <v>400</v>
      </c>
      <c r="G53" s="14">
        <v>0</v>
      </c>
      <c r="H53" s="14"/>
      <c r="I53" s="14">
        <v>0</v>
      </c>
      <c r="J53" s="14">
        <v>-200</v>
      </c>
      <c r="K53" s="14">
        <v>1400</v>
      </c>
      <c r="L53" s="14">
        <v>1600</v>
      </c>
      <c r="M53" s="14">
        <v>0</v>
      </c>
      <c r="N53" s="14">
        <f t="shared" si="0"/>
        <v>0</v>
      </c>
      <c r="O53" s="81">
        <f t="shared" si="1"/>
        <v>0</v>
      </c>
      <c r="P53" s="81">
        <f t="shared" si="2"/>
        <v>0</v>
      </c>
    </row>
    <row r="54" spans="1:16" x14ac:dyDescent="0.2">
      <c r="A54" s="11" t="s">
        <v>126</v>
      </c>
      <c r="B54" s="7" t="s">
        <v>33</v>
      </c>
      <c r="C54" s="14">
        <v>2000</v>
      </c>
      <c r="D54" s="14">
        <v>0</v>
      </c>
      <c r="E54" s="14">
        <v>2000</v>
      </c>
      <c r="F54" s="14">
        <v>400</v>
      </c>
      <c r="G54" s="14">
        <v>0</v>
      </c>
      <c r="H54" s="14"/>
      <c r="I54" s="14">
        <v>0</v>
      </c>
      <c r="J54" s="14">
        <v>-200</v>
      </c>
      <c r="K54" s="14">
        <v>1400</v>
      </c>
      <c r="L54" s="14">
        <v>1600</v>
      </c>
      <c r="M54" s="14">
        <v>0</v>
      </c>
      <c r="N54" s="14">
        <f t="shared" si="0"/>
        <v>0</v>
      </c>
      <c r="O54" s="81">
        <f t="shared" si="1"/>
        <v>0</v>
      </c>
      <c r="P54" s="81">
        <f t="shared" si="2"/>
        <v>0</v>
      </c>
    </row>
    <row r="55" spans="1:16" x14ac:dyDescent="0.2">
      <c r="A55" s="11" t="s">
        <v>127</v>
      </c>
      <c r="B55" s="7" t="s">
        <v>34</v>
      </c>
      <c r="C55" s="14">
        <v>14509</v>
      </c>
      <c r="D55" s="14">
        <v>0</v>
      </c>
      <c r="E55" s="14">
        <v>14509</v>
      </c>
      <c r="F55" s="14">
        <v>2900</v>
      </c>
      <c r="G55" s="14">
        <v>0</v>
      </c>
      <c r="H55" s="14"/>
      <c r="I55" s="14">
        <v>0</v>
      </c>
      <c r="J55" s="14">
        <v>-1453</v>
      </c>
      <c r="K55" s="14">
        <v>10156</v>
      </c>
      <c r="L55" s="14">
        <v>11609</v>
      </c>
      <c r="M55" s="14">
        <v>0</v>
      </c>
      <c r="N55" s="14">
        <f t="shared" si="0"/>
        <v>0</v>
      </c>
      <c r="O55" s="81">
        <f t="shared" si="1"/>
        <v>0</v>
      </c>
      <c r="P55" s="81">
        <f t="shared" si="2"/>
        <v>0</v>
      </c>
    </row>
    <row r="56" spans="1:16" x14ac:dyDescent="0.2">
      <c r="A56" s="11" t="s">
        <v>128</v>
      </c>
      <c r="B56" s="7" t="s">
        <v>35</v>
      </c>
      <c r="C56" s="14">
        <v>10000</v>
      </c>
      <c r="D56" s="14">
        <v>0</v>
      </c>
      <c r="E56" s="14">
        <v>10000</v>
      </c>
      <c r="F56" s="14">
        <v>2000</v>
      </c>
      <c r="G56" s="14">
        <v>0</v>
      </c>
      <c r="H56" s="14"/>
      <c r="I56" s="14">
        <v>0</v>
      </c>
      <c r="J56" s="14">
        <v>-1000</v>
      </c>
      <c r="K56" s="14">
        <v>7000</v>
      </c>
      <c r="L56" s="14">
        <v>8000</v>
      </c>
      <c r="M56" s="14">
        <v>0</v>
      </c>
      <c r="N56" s="14">
        <f t="shared" si="0"/>
        <v>0</v>
      </c>
      <c r="O56" s="81">
        <f t="shared" si="1"/>
        <v>0</v>
      </c>
      <c r="P56" s="81">
        <f t="shared" si="2"/>
        <v>0</v>
      </c>
    </row>
    <row r="57" spans="1:16" x14ac:dyDescent="0.2">
      <c r="A57" s="11" t="s">
        <v>129</v>
      </c>
      <c r="B57" s="7" t="s">
        <v>36</v>
      </c>
      <c r="C57" s="14">
        <v>10000</v>
      </c>
      <c r="D57" s="14">
        <v>0</v>
      </c>
      <c r="E57" s="14">
        <v>10000</v>
      </c>
      <c r="F57" s="14">
        <v>2000</v>
      </c>
      <c r="G57" s="14">
        <v>0</v>
      </c>
      <c r="H57" s="14"/>
      <c r="I57" s="14">
        <v>0</v>
      </c>
      <c r="J57" s="14">
        <v>-1000</v>
      </c>
      <c r="K57" s="14">
        <v>7000</v>
      </c>
      <c r="L57" s="14">
        <v>8000</v>
      </c>
      <c r="M57" s="14">
        <v>0</v>
      </c>
      <c r="N57" s="14">
        <f t="shared" si="0"/>
        <v>0</v>
      </c>
      <c r="O57" s="81">
        <f t="shared" si="1"/>
        <v>0</v>
      </c>
      <c r="P57" s="81">
        <f t="shared" si="2"/>
        <v>0</v>
      </c>
    </row>
    <row r="58" spans="1:16" x14ac:dyDescent="0.2">
      <c r="A58" s="11" t="s">
        <v>130</v>
      </c>
      <c r="B58" s="7" t="s">
        <v>37</v>
      </c>
      <c r="C58" s="14">
        <v>43745</v>
      </c>
      <c r="D58" s="14">
        <v>140093</v>
      </c>
      <c r="E58" s="14">
        <v>183838</v>
      </c>
      <c r="F58" s="14">
        <v>151028</v>
      </c>
      <c r="G58" s="14">
        <v>0</v>
      </c>
      <c r="H58" s="14"/>
      <c r="I58" s="14">
        <v>0</v>
      </c>
      <c r="J58" s="14">
        <v>-32807.879999999997</v>
      </c>
      <c r="K58" s="14">
        <v>2.12</v>
      </c>
      <c r="L58" s="14">
        <v>32810</v>
      </c>
      <c r="M58" s="14">
        <v>0</v>
      </c>
      <c r="N58" s="14">
        <f t="shared" si="0"/>
        <v>0</v>
      </c>
      <c r="O58" s="81">
        <f t="shared" si="1"/>
        <v>0</v>
      </c>
      <c r="P58" s="81">
        <f t="shared" si="2"/>
        <v>0</v>
      </c>
    </row>
    <row r="59" spans="1:16" x14ac:dyDescent="0.2">
      <c r="A59" s="11" t="s">
        <v>131</v>
      </c>
      <c r="B59" s="7" t="s">
        <v>38</v>
      </c>
      <c r="C59" s="14">
        <v>25000</v>
      </c>
      <c r="D59" s="14">
        <v>0</v>
      </c>
      <c r="E59" s="14">
        <v>25000</v>
      </c>
      <c r="F59" s="14">
        <v>5000</v>
      </c>
      <c r="G59" s="14">
        <v>0</v>
      </c>
      <c r="H59" s="14"/>
      <c r="I59" s="14">
        <v>0</v>
      </c>
      <c r="J59" s="14">
        <v>-2500</v>
      </c>
      <c r="K59" s="14">
        <v>17500</v>
      </c>
      <c r="L59" s="14">
        <v>20000</v>
      </c>
      <c r="M59" s="14">
        <v>0</v>
      </c>
      <c r="N59" s="14">
        <f t="shared" si="0"/>
        <v>0</v>
      </c>
      <c r="O59" s="81">
        <f t="shared" si="1"/>
        <v>0</v>
      </c>
      <c r="P59" s="81">
        <f t="shared" si="2"/>
        <v>0</v>
      </c>
    </row>
    <row r="60" spans="1:16" x14ac:dyDescent="0.2">
      <c r="A60" s="11" t="s">
        <v>132</v>
      </c>
      <c r="B60" s="7" t="s">
        <v>39</v>
      </c>
      <c r="C60" s="14">
        <v>5000</v>
      </c>
      <c r="D60" s="14">
        <v>0</v>
      </c>
      <c r="E60" s="14">
        <v>5000</v>
      </c>
      <c r="F60" s="14">
        <v>1000</v>
      </c>
      <c r="G60" s="14">
        <v>0</v>
      </c>
      <c r="H60" s="14"/>
      <c r="I60" s="14">
        <v>0</v>
      </c>
      <c r="J60" s="14">
        <v>-500</v>
      </c>
      <c r="K60" s="14">
        <v>3500</v>
      </c>
      <c r="L60" s="14">
        <v>4000</v>
      </c>
      <c r="M60" s="14">
        <v>0</v>
      </c>
      <c r="N60" s="14">
        <f t="shared" si="0"/>
        <v>0</v>
      </c>
      <c r="O60" s="81">
        <f t="shared" si="1"/>
        <v>0</v>
      </c>
      <c r="P60" s="81">
        <f t="shared" si="2"/>
        <v>0</v>
      </c>
    </row>
    <row r="61" spans="1:16" x14ac:dyDescent="0.2">
      <c r="A61" s="11" t="s">
        <v>133</v>
      </c>
      <c r="B61" s="7" t="s">
        <v>40</v>
      </c>
      <c r="C61" s="14">
        <v>10000</v>
      </c>
      <c r="D61" s="14">
        <v>0</v>
      </c>
      <c r="E61" s="14">
        <v>10000</v>
      </c>
      <c r="F61" s="14">
        <v>2000</v>
      </c>
      <c r="G61" s="14">
        <v>0</v>
      </c>
      <c r="H61" s="14"/>
      <c r="I61" s="14">
        <v>0</v>
      </c>
      <c r="J61" s="14">
        <v>-1000</v>
      </c>
      <c r="K61" s="14">
        <v>7000</v>
      </c>
      <c r="L61" s="14">
        <v>8000</v>
      </c>
      <c r="M61" s="14">
        <v>0</v>
      </c>
      <c r="N61" s="14">
        <f t="shared" si="0"/>
        <v>0</v>
      </c>
      <c r="O61" s="81">
        <f t="shared" si="1"/>
        <v>0</v>
      </c>
      <c r="P61" s="81">
        <f t="shared" si="2"/>
        <v>0</v>
      </c>
    </row>
    <row r="62" spans="1:16" x14ac:dyDescent="0.2">
      <c r="A62" s="11" t="s">
        <v>134</v>
      </c>
      <c r="B62" s="7" t="s">
        <v>41</v>
      </c>
      <c r="C62" s="14">
        <v>10000</v>
      </c>
      <c r="D62" s="14">
        <v>0</v>
      </c>
      <c r="E62" s="14">
        <v>10000</v>
      </c>
      <c r="F62" s="14">
        <v>2000</v>
      </c>
      <c r="G62" s="14">
        <v>0</v>
      </c>
      <c r="H62" s="14"/>
      <c r="I62" s="14">
        <v>0</v>
      </c>
      <c r="J62" s="14">
        <v>-1000</v>
      </c>
      <c r="K62" s="14">
        <v>7000</v>
      </c>
      <c r="L62" s="14">
        <v>8000</v>
      </c>
      <c r="M62" s="14">
        <v>0</v>
      </c>
      <c r="N62" s="14">
        <f t="shared" si="0"/>
        <v>0</v>
      </c>
      <c r="O62" s="81">
        <f t="shared" si="1"/>
        <v>0</v>
      </c>
      <c r="P62" s="81">
        <f t="shared" si="2"/>
        <v>0</v>
      </c>
    </row>
    <row r="63" spans="1:16" x14ac:dyDescent="0.2">
      <c r="A63" s="11" t="s">
        <v>290</v>
      </c>
      <c r="B63" s="7" t="s">
        <v>286</v>
      </c>
      <c r="C63" s="14">
        <v>0</v>
      </c>
      <c r="D63" s="14">
        <v>5383</v>
      </c>
      <c r="E63" s="14">
        <v>5383</v>
      </c>
      <c r="F63" s="14">
        <v>5383</v>
      </c>
      <c r="G63" s="14">
        <v>0</v>
      </c>
      <c r="H63" s="14"/>
      <c r="I63" s="14">
        <v>0</v>
      </c>
      <c r="J63" s="14">
        <v>0.92</v>
      </c>
      <c r="K63" s="14">
        <v>0.92</v>
      </c>
      <c r="L63" s="14">
        <v>0</v>
      </c>
      <c r="M63" s="14">
        <v>0</v>
      </c>
      <c r="N63" s="14">
        <f t="shared" si="0"/>
        <v>0</v>
      </c>
      <c r="O63" s="81">
        <f t="shared" si="1"/>
        <v>0</v>
      </c>
      <c r="P63" s="81">
        <f t="shared" si="2"/>
        <v>0</v>
      </c>
    </row>
    <row r="64" spans="1:16" x14ac:dyDescent="0.2">
      <c r="A64" s="11" t="s">
        <v>135</v>
      </c>
      <c r="B64" s="7" t="s">
        <v>42</v>
      </c>
      <c r="C64" s="14">
        <v>16444</v>
      </c>
      <c r="D64" s="14">
        <v>0</v>
      </c>
      <c r="E64" s="14">
        <v>16444</v>
      </c>
      <c r="F64" s="14">
        <v>3288</v>
      </c>
      <c r="G64" s="14">
        <v>0</v>
      </c>
      <c r="H64" s="14"/>
      <c r="I64" s="14">
        <v>0</v>
      </c>
      <c r="J64" s="14">
        <v>3288</v>
      </c>
      <c r="K64" s="14">
        <v>16444</v>
      </c>
      <c r="L64" s="14">
        <v>13156</v>
      </c>
      <c r="M64" s="14">
        <v>0</v>
      </c>
      <c r="N64" s="14">
        <f t="shared" si="0"/>
        <v>0</v>
      </c>
      <c r="O64" s="81">
        <f t="shared" si="1"/>
        <v>0</v>
      </c>
      <c r="P64" s="81">
        <f t="shared" si="2"/>
        <v>0</v>
      </c>
    </row>
    <row r="65" spans="1:16" x14ac:dyDescent="0.2">
      <c r="A65" s="11" t="s">
        <v>136</v>
      </c>
      <c r="B65" s="7" t="s">
        <v>43</v>
      </c>
      <c r="C65" s="14">
        <v>10000</v>
      </c>
      <c r="D65" s="14">
        <v>0</v>
      </c>
      <c r="E65" s="14">
        <v>10000</v>
      </c>
      <c r="F65" s="14">
        <v>2000</v>
      </c>
      <c r="G65" s="14">
        <v>0</v>
      </c>
      <c r="H65" s="14"/>
      <c r="I65" s="14">
        <v>0</v>
      </c>
      <c r="J65" s="14">
        <v>2000</v>
      </c>
      <c r="K65" s="14">
        <v>10000</v>
      </c>
      <c r="L65" s="14">
        <v>8000</v>
      </c>
      <c r="M65" s="14">
        <v>0</v>
      </c>
      <c r="N65" s="14">
        <f t="shared" si="0"/>
        <v>0</v>
      </c>
      <c r="O65" s="81">
        <f t="shared" si="1"/>
        <v>0</v>
      </c>
      <c r="P65" s="81">
        <f t="shared" si="2"/>
        <v>0</v>
      </c>
    </row>
    <row r="66" spans="1:16" x14ac:dyDescent="0.2">
      <c r="A66" s="11" t="s">
        <v>137</v>
      </c>
      <c r="B66" s="7" t="s">
        <v>44</v>
      </c>
      <c r="C66" s="14">
        <v>17500</v>
      </c>
      <c r="D66" s="14">
        <v>0</v>
      </c>
      <c r="E66" s="14">
        <v>17500</v>
      </c>
      <c r="F66" s="14">
        <v>17500</v>
      </c>
      <c r="G66" s="14">
        <v>12000</v>
      </c>
      <c r="H66" s="14"/>
      <c r="I66" s="14">
        <v>0</v>
      </c>
      <c r="J66" s="14">
        <v>12250</v>
      </c>
      <c r="K66" s="14">
        <v>250</v>
      </c>
      <c r="L66" s="14">
        <v>0</v>
      </c>
      <c r="M66" s="14">
        <v>0</v>
      </c>
      <c r="N66" s="14">
        <f t="shared" si="0"/>
        <v>0</v>
      </c>
      <c r="O66" s="81">
        <f t="shared" si="1"/>
        <v>0</v>
      </c>
      <c r="P66" s="81">
        <f t="shared" si="2"/>
        <v>0</v>
      </c>
    </row>
    <row r="67" spans="1:16" x14ac:dyDescent="0.2">
      <c r="A67" s="11" t="s">
        <v>138</v>
      </c>
      <c r="B67" s="7" t="s">
        <v>45</v>
      </c>
      <c r="C67" s="14">
        <v>19500</v>
      </c>
      <c r="D67" s="14">
        <v>0</v>
      </c>
      <c r="E67" s="14">
        <v>19500</v>
      </c>
      <c r="F67" s="14">
        <v>19500</v>
      </c>
      <c r="G67" s="14">
        <v>13000</v>
      </c>
      <c r="H67" s="14"/>
      <c r="I67" s="14">
        <v>0</v>
      </c>
      <c r="J67" s="14">
        <v>13650</v>
      </c>
      <c r="K67" s="14">
        <v>650</v>
      </c>
      <c r="L67" s="14">
        <v>0</v>
      </c>
      <c r="M67" s="14">
        <v>0</v>
      </c>
      <c r="N67" s="14">
        <f t="shared" si="0"/>
        <v>0</v>
      </c>
      <c r="O67" s="81">
        <f t="shared" si="1"/>
        <v>0</v>
      </c>
      <c r="P67" s="81">
        <f t="shared" si="2"/>
        <v>0</v>
      </c>
    </row>
    <row r="68" spans="1:16" x14ac:dyDescent="0.2">
      <c r="A68" s="11" t="s">
        <v>139</v>
      </c>
      <c r="B68" s="7" t="s">
        <v>46</v>
      </c>
      <c r="C68" s="14">
        <v>3120</v>
      </c>
      <c r="D68" s="14">
        <v>0</v>
      </c>
      <c r="E68" s="14">
        <v>3120</v>
      </c>
      <c r="F68" s="14">
        <v>624</v>
      </c>
      <c r="G68" s="14">
        <v>0</v>
      </c>
      <c r="H68" s="14"/>
      <c r="I68" s="14">
        <v>0</v>
      </c>
      <c r="J68" s="14">
        <v>-312</v>
      </c>
      <c r="K68" s="14">
        <v>2184</v>
      </c>
      <c r="L68" s="14">
        <v>2496</v>
      </c>
      <c r="M68" s="14">
        <v>0</v>
      </c>
      <c r="N68" s="14">
        <f t="shared" si="0"/>
        <v>0</v>
      </c>
      <c r="O68" s="81">
        <f t="shared" si="1"/>
        <v>0</v>
      </c>
      <c r="P68" s="81">
        <f t="shared" si="2"/>
        <v>0</v>
      </c>
    </row>
    <row r="69" spans="1:16" x14ac:dyDescent="0.2">
      <c r="A69" s="11" t="s">
        <v>140</v>
      </c>
      <c r="B69" s="7" t="s">
        <v>47</v>
      </c>
      <c r="C69" s="14">
        <v>8000</v>
      </c>
      <c r="D69" s="14">
        <v>0</v>
      </c>
      <c r="E69" s="14">
        <v>8000</v>
      </c>
      <c r="F69" s="14">
        <v>1600</v>
      </c>
      <c r="G69" s="14">
        <v>0</v>
      </c>
      <c r="H69" s="14"/>
      <c r="I69" s="14">
        <v>0</v>
      </c>
      <c r="J69" s="14">
        <v>-800</v>
      </c>
      <c r="K69" s="14">
        <v>5600</v>
      </c>
      <c r="L69" s="14">
        <v>6400</v>
      </c>
      <c r="M69" s="14">
        <v>0</v>
      </c>
      <c r="N69" s="14">
        <f t="shared" si="0"/>
        <v>0</v>
      </c>
      <c r="O69" s="81">
        <f t="shared" si="1"/>
        <v>0</v>
      </c>
      <c r="P69" s="81">
        <f t="shared" si="2"/>
        <v>0</v>
      </c>
    </row>
    <row r="70" spans="1:16" x14ac:dyDescent="0.2">
      <c r="A70" s="11" t="s">
        <v>141</v>
      </c>
      <c r="B70" s="7" t="s">
        <v>48</v>
      </c>
      <c r="C70" s="14">
        <v>12000</v>
      </c>
      <c r="D70" s="14">
        <v>0</v>
      </c>
      <c r="E70" s="14">
        <v>12000</v>
      </c>
      <c r="F70" s="14">
        <v>2400</v>
      </c>
      <c r="G70" s="14">
        <v>0</v>
      </c>
      <c r="H70" s="14"/>
      <c r="I70" s="14">
        <v>0</v>
      </c>
      <c r="J70" s="14">
        <v>-1200</v>
      </c>
      <c r="K70" s="14">
        <v>8400</v>
      </c>
      <c r="L70" s="14">
        <v>9600</v>
      </c>
      <c r="M70" s="14">
        <v>0</v>
      </c>
      <c r="N70" s="14">
        <f t="shared" si="0"/>
        <v>0</v>
      </c>
      <c r="O70" s="81">
        <f t="shared" si="1"/>
        <v>0</v>
      </c>
      <c r="P70" s="81">
        <f t="shared" si="2"/>
        <v>0</v>
      </c>
    </row>
    <row r="71" spans="1:16" x14ac:dyDescent="0.2">
      <c r="A71" s="11" t="s">
        <v>142</v>
      </c>
      <c r="B71" s="7" t="s">
        <v>49</v>
      </c>
      <c r="C71" s="14">
        <v>4612</v>
      </c>
      <c r="D71" s="14">
        <v>0</v>
      </c>
      <c r="E71" s="14">
        <v>4612</v>
      </c>
      <c r="F71" s="14">
        <v>922</v>
      </c>
      <c r="G71" s="14">
        <v>0</v>
      </c>
      <c r="H71" s="14"/>
      <c r="I71" s="14">
        <v>0</v>
      </c>
      <c r="J71" s="14">
        <v>-462</v>
      </c>
      <c r="K71" s="14">
        <v>3228</v>
      </c>
      <c r="L71" s="14">
        <v>3690</v>
      </c>
      <c r="M71" s="14">
        <v>0</v>
      </c>
      <c r="N71" s="14">
        <f t="shared" si="0"/>
        <v>0</v>
      </c>
      <c r="O71" s="81">
        <f t="shared" si="1"/>
        <v>0</v>
      </c>
      <c r="P71" s="81">
        <f t="shared" si="2"/>
        <v>0</v>
      </c>
    </row>
    <row r="72" spans="1:16" x14ac:dyDescent="0.2">
      <c r="A72" s="11" t="s">
        <v>143</v>
      </c>
      <c r="B72" s="7" t="s">
        <v>50</v>
      </c>
      <c r="C72" s="14">
        <v>1365</v>
      </c>
      <c r="D72" s="14">
        <v>0</v>
      </c>
      <c r="E72" s="14">
        <v>1365</v>
      </c>
      <c r="F72" s="14">
        <v>273</v>
      </c>
      <c r="G72" s="14">
        <v>0</v>
      </c>
      <c r="H72" s="14"/>
      <c r="I72" s="14">
        <v>0</v>
      </c>
      <c r="J72" s="14">
        <v>-137</v>
      </c>
      <c r="K72" s="14">
        <v>955</v>
      </c>
      <c r="L72" s="14">
        <v>1092</v>
      </c>
      <c r="M72" s="14">
        <v>0</v>
      </c>
      <c r="N72" s="14">
        <f t="shared" si="0"/>
        <v>0</v>
      </c>
      <c r="O72" s="81">
        <f t="shared" si="1"/>
        <v>0</v>
      </c>
      <c r="P72" s="81">
        <f t="shared" si="2"/>
        <v>0</v>
      </c>
    </row>
    <row r="73" spans="1:16" x14ac:dyDescent="0.2">
      <c r="A73" s="11" t="s">
        <v>144</v>
      </c>
      <c r="B73" s="7" t="s">
        <v>51</v>
      </c>
      <c r="C73" s="14">
        <v>1500</v>
      </c>
      <c r="D73" s="14">
        <v>0</v>
      </c>
      <c r="E73" s="14">
        <v>1500</v>
      </c>
      <c r="F73" s="14">
        <v>300</v>
      </c>
      <c r="G73" s="14">
        <v>0</v>
      </c>
      <c r="H73" s="14"/>
      <c r="I73" s="14">
        <v>0</v>
      </c>
      <c r="J73" s="14">
        <v>-150</v>
      </c>
      <c r="K73" s="14">
        <v>1050</v>
      </c>
      <c r="L73" s="14">
        <v>1200</v>
      </c>
      <c r="M73" s="14">
        <v>0</v>
      </c>
      <c r="N73" s="14">
        <f t="shared" ref="N73:N119" si="3">I73-M73</f>
        <v>0</v>
      </c>
      <c r="O73" s="81">
        <f t="shared" ref="O73:O119" si="4">I73/F73</f>
        <v>0</v>
      </c>
      <c r="P73" s="81">
        <f t="shared" ref="P73:P119" si="5">I73/E73</f>
        <v>0</v>
      </c>
    </row>
    <row r="74" spans="1:16" x14ac:dyDescent="0.2">
      <c r="A74" s="11" t="s">
        <v>145</v>
      </c>
      <c r="B74" s="7" t="s">
        <v>52</v>
      </c>
      <c r="C74" s="14">
        <v>1500</v>
      </c>
      <c r="D74" s="14">
        <v>0</v>
      </c>
      <c r="E74" s="14">
        <v>1500</v>
      </c>
      <c r="F74" s="14">
        <v>300</v>
      </c>
      <c r="G74" s="14">
        <v>0</v>
      </c>
      <c r="H74" s="14"/>
      <c r="I74" s="14">
        <v>0</v>
      </c>
      <c r="J74" s="14">
        <v>-150</v>
      </c>
      <c r="K74" s="14">
        <v>1050</v>
      </c>
      <c r="L74" s="14">
        <v>1200</v>
      </c>
      <c r="M74" s="14">
        <v>0</v>
      </c>
      <c r="N74" s="14">
        <f t="shared" si="3"/>
        <v>0</v>
      </c>
      <c r="O74" s="81">
        <f t="shared" si="4"/>
        <v>0</v>
      </c>
      <c r="P74" s="81">
        <f t="shared" si="5"/>
        <v>0</v>
      </c>
    </row>
    <row r="75" spans="1:16" x14ac:dyDescent="0.2">
      <c r="A75" s="11" t="s">
        <v>146</v>
      </c>
      <c r="B75" s="7" t="s">
        <v>53</v>
      </c>
      <c r="C75" s="14">
        <v>1000</v>
      </c>
      <c r="D75" s="14">
        <v>0</v>
      </c>
      <c r="E75" s="14">
        <v>1000</v>
      </c>
      <c r="F75" s="14">
        <v>200</v>
      </c>
      <c r="G75" s="14">
        <v>0</v>
      </c>
      <c r="H75" s="14"/>
      <c r="I75" s="14">
        <v>0</v>
      </c>
      <c r="J75" s="14">
        <v>-100</v>
      </c>
      <c r="K75" s="14">
        <v>700</v>
      </c>
      <c r="L75" s="14">
        <v>800</v>
      </c>
      <c r="M75" s="14">
        <v>0</v>
      </c>
      <c r="N75" s="14">
        <f t="shared" si="3"/>
        <v>0</v>
      </c>
      <c r="O75" s="81">
        <f t="shared" si="4"/>
        <v>0</v>
      </c>
      <c r="P75" s="81">
        <f t="shared" si="5"/>
        <v>0</v>
      </c>
    </row>
    <row r="76" spans="1:16" x14ac:dyDescent="0.2">
      <c r="A76" s="11" t="s">
        <v>147</v>
      </c>
      <c r="B76" s="7" t="s">
        <v>54</v>
      </c>
      <c r="C76" s="14">
        <v>1000</v>
      </c>
      <c r="D76" s="14">
        <v>0</v>
      </c>
      <c r="E76" s="14">
        <v>1000</v>
      </c>
      <c r="F76" s="14">
        <v>200</v>
      </c>
      <c r="G76" s="14">
        <v>0</v>
      </c>
      <c r="H76" s="14"/>
      <c r="I76" s="14">
        <v>0</v>
      </c>
      <c r="J76" s="14">
        <v>-100</v>
      </c>
      <c r="K76" s="14">
        <v>700</v>
      </c>
      <c r="L76" s="14">
        <v>800</v>
      </c>
      <c r="M76" s="14">
        <v>0</v>
      </c>
      <c r="N76" s="14">
        <f t="shared" si="3"/>
        <v>0</v>
      </c>
      <c r="O76" s="81">
        <f t="shared" si="4"/>
        <v>0</v>
      </c>
      <c r="P76" s="81">
        <f t="shared" si="5"/>
        <v>0</v>
      </c>
    </row>
    <row r="77" spans="1:16" x14ac:dyDescent="0.2">
      <c r="A77" s="11" t="s">
        <v>148</v>
      </c>
      <c r="B77" s="7" t="s">
        <v>55</v>
      </c>
      <c r="C77" s="14">
        <v>1000</v>
      </c>
      <c r="D77" s="14">
        <v>0</v>
      </c>
      <c r="E77" s="14">
        <v>1000</v>
      </c>
      <c r="F77" s="14">
        <v>200</v>
      </c>
      <c r="G77" s="14">
        <v>0</v>
      </c>
      <c r="H77" s="14"/>
      <c r="I77" s="14">
        <v>0</v>
      </c>
      <c r="J77" s="14">
        <v>-100</v>
      </c>
      <c r="K77" s="14">
        <v>700</v>
      </c>
      <c r="L77" s="14">
        <v>800</v>
      </c>
      <c r="M77" s="14">
        <v>0</v>
      </c>
      <c r="N77" s="14">
        <f t="shared" si="3"/>
        <v>0</v>
      </c>
      <c r="O77" s="81">
        <f t="shared" si="4"/>
        <v>0</v>
      </c>
      <c r="P77" s="81">
        <f t="shared" si="5"/>
        <v>0</v>
      </c>
    </row>
    <row r="78" spans="1:16" x14ac:dyDescent="0.2">
      <c r="A78" s="11" t="s">
        <v>149</v>
      </c>
      <c r="B78" s="7" t="s">
        <v>56</v>
      </c>
      <c r="C78" s="14">
        <v>1000</v>
      </c>
      <c r="D78" s="14">
        <v>0</v>
      </c>
      <c r="E78" s="14">
        <v>1000</v>
      </c>
      <c r="F78" s="14">
        <v>200</v>
      </c>
      <c r="G78" s="14">
        <v>0</v>
      </c>
      <c r="H78" s="14"/>
      <c r="I78" s="14">
        <v>0</v>
      </c>
      <c r="J78" s="14">
        <v>-100</v>
      </c>
      <c r="K78" s="14">
        <v>700</v>
      </c>
      <c r="L78" s="14">
        <v>800</v>
      </c>
      <c r="M78" s="14">
        <v>0</v>
      </c>
      <c r="N78" s="14">
        <f t="shared" si="3"/>
        <v>0</v>
      </c>
      <c r="O78" s="81">
        <f t="shared" si="4"/>
        <v>0</v>
      </c>
      <c r="P78" s="81">
        <f t="shared" si="5"/>
        <v>0</v>
      </c>
    </row>
    <row r="79" spans="1:16" x14ac:dyDescent="0.2">
      <c r="A79" s="11" t="s">
        <v>150</v>
      </c>
      <c r="B79" s="7" t="s">
        <v>57</v>
      </c>
      <c r="C79" s="14">
        <v>969</v>
      </c>
      <c r="D79" s="14">
        <v>0</v>
      </c>
      <c r="E79" s="14">
        <v>969</v>
      </c>
      <c r="F79" s="14">
        <v>193</v>
      </c>
      <c r="G79" s="14">
        <v>0</v>
      </c>
      <c r="H79" s="14"/>
      <c r="I79" s="14">
        <v>0</v>
      </c>
      <c r="J79" s="14">
        <v>-98</v>
      </c>
      <c r="K79" s="14">
        <v>678</v>
      </c>
      <c r="L79" s="14">
        <v>776</v>
      </c>
      <c r="M79" s="14">
        <v>0</v>
      </c>
      <c r="N79" s="14">
        <f t="shared" si="3"/>
        <v>0</v>
      </c>
      <c r="O79" s="81">
        <f t="shared" si="4"/>
        <v>0</v>
      </c>
      <c r="P79" s="81">
        <f t="shared" si="5"/>
        <v>0</v>
      </c>
    </row>
    <row r="80" spans="1:16" x14ac:dyDescent="0.2">
      <c r="A80" s="11" t="s">
        <v>151</v>
      </c>
      <c r="B80" s="7" t="s">
        <v>58</v>
      </c>
      <c r="C80" s="14">
        <v>797</v>
      </c>
      <c r="D80" s="14">
        <v>0</v>
      </c>
      <c r="E80" s="14">
        <v>797</v>
      </c>
      <c r="F80" s="14">
        <v>160</v>
      </c>
      <c r="G80" s="14">
        <v>0</v>
      </c>
      <c r="H80" s="14"/>
      <c r="I80" s="14">
        <v>0</v>
      </c>
      <c r="J80" s="14">
        <v>-79</v>
      </c>
      <c r="K80" s="14">
        <v>558</v>
      </c>
      <c r="L80" s="14">
        <v>637</v>
      </c>
      <c r="M80" s="14">
        <v>0</v>
      </c>
      <c r="N80" s="14">
        <f t="shared" si="3"/>
        <v>0</v>
      </c>
      <c r="O80" s="81">
        <f t="shared" si="4"/>
        <v>0</v>
      </c>
      <c r="P80" s="81">
        <f t="shared" si="5"/>
        <v>0</v>
      </c>
    </row>
    <row r="81" spans="1:16" x14ac:dyDescent="0.2">
      <c r="A81" s="11" t="s">
        <v>268</v>
      </c>
      <c r="B81" s="7" t="s">
        <v>265</v>
      </c>
      <c r="C81" s="14">
        <v>2000</v>
      </c>
      <c r="D81" s="14">
        <v>0</v>
      </c>
      <c r="E81" s="14">
        <v>2000</v>
      </c>
      <c r="F81" s="14">
        <v>400</v>
      </c>
      <c r="G81" s="14">
        <v>0</v>
      </c>
      <c r="H81" s="14"/>
      <c r="I81" s="14">
        <v>0</v>
      </c>
      <c r="J81" s="14">
        <v>-200</v>
      </c>
      <c r="K81" s="14">
        <v>1400</v>
      </c>
      <c r="L81" s="14">
        <v>1600</v>
      </c>
      <c r="M81" s="14">
        <v>0</v>
      </c>
      <c r="N81" s="14">
        <f t="shared" si="3"/>
        <v>0</v>
      </c>
      <c r="O81" s="81">
        <f t="shared" si="4"/>
        <v>0</v>
      </c>
      <c r="P81" s="81">
        <f t="shared" si="5"/>
        <v>0</v>
      </c>
    </row>
    <row r="82" spans="1:16" x14ac:dyDescent="0.2">
      <c r="A82" s="11" t="s">
        <v>152</v>
      </c>
      <c r="B82" s="7" t="s">
        <v>59</v>
      </c>
      <c r="C82" s="14">
        <v>2000</v>
      </c>
      <c r="D82" s="14">
        <v>0</v>
      </c>
      <c r="E82" s="14">
        <v>2000</v>
      </c>
      <c r="F82" s="14">
        <v>400</v>
      </c>
      <c r="G82" s="14">
        <v>0</v>
      </c>
      <c r="H82" s="14"/>
      <c r="I82" s="14">
        <v>0</v>
      </c>
      <c r="J82" s="14">
        <v>-200</v>
      </c>
      <c r="K82" s="14">
        <v>1400</v>
      </c>
      <c r="L82" s="14">
        <v>1600</v>
      </c>
      <c r="M82" s="14">
        <v>0</v>
      </c>
      <c r="N82" s="14">
        <f t="shared" si="3"/>
        <v>0</v>
      </c>
      <c r="O82" s="81">
        <f t="shared" si="4"/>
        <v>0</v>
      </c>
      <c r="P82" s="81">
        <f t="shared" si="5"/>
        <v>0</v>
      </c>
    </row>
    <row r="83" spans="1:16" x14ac:dyDescent="0.2">
      <c r="A83" s="11" t="s">
        <v>153</v>
      </c>
      <c r="B83" s="7" t="s">
        <v>60</v>
      </c>
      <c r="C83" s="14">
        <v>2000</v>
      </c>
      <c r="D83" s="14">
        <v>0</v>
      </c>
      <c r="E83" s="14">
        <v>2000</v>
      </c>
      <c r="F83" s="14">
        <v>400</v>
      </c>
      <c r="G83" s="14">
        <v>0</v>
      </c>
      <c r="H83" s="14"/>
      <c r="I83" s="14">
        <v>0</v>
      </c>
      <c r="J83" s="14">
        <v>-200</v>
      </c>
      <c r="K83" s="14">
        <v>1400</v>
      </c>
      <c r="L83" s="14">
        <v>1600</v>
      </c>
      <c r="M83" s="14">
        <v>0</v>
      </c>
      <c r="N83" s="14">
        <f t="shared" si="3"/>
        <v>0</v>
      </c>
      <c r="O83" s="81">
        <f t="shared" si="4"/>
        <v>0</v>
      </c>
      <c r="P83" s="81">
        <f t="shared" si="5"/>
        <v>0</v>
      </c>
    </row>
    <row r="84" spans="1:16" x14ac:dyDescent="0.2">
      <c r="A84" s="11" t="s">
        <v>154</v>
      </c>
      <c r="B84" s="7" t="s">
        <v>61</v>
      </c>
      <c r="C84" s="14">
        <v>15000</v>
      </c>
      <c r="D84" s="14">
        <v>0</v>
      </c>
      <c r="E84" s="14">
        <v>15000</v>
      </c>
      <c r="F84" s="14">
        <v>3000</v>
      </c>
      <c r="G84" s="14">
        <v>0</v>
      </c>
      <c r="H84" s="14"/>
      <c r="I84" s="14">
        <v>0</v>
      </c>
      <c r="J84" s="14">
        <v>-1500</v>
      </c>
      <c r="K84" s="14">
        <v>10500</v>
      </c>
      <c r="L84" s="14">
        <v>12000</v>
      </c>
      <c r="M84" s="14">
        <v>0</v>
      </c>
      <c r="N84" s="14">
        <f t="shared" si="3"/>
        <v>0</v>
      </c>
      <c r="O84" s="81">
        <f t="shared" si="4"/>
        <v>0</v>
      </c>
      <c r="P84" s="81">
        <f t="shared" si="5"/>
        <v>0</v>
      </c>
    </row>
    <row r="85" spans="1:16" x14ac:dyDescent="0.2">
      <c r="A85" s="11" t="s">
        <v>155</v>
      </c>
      <c r="B85" s="7" t="s">
        <v>62</v>
      </c>
      <c r="C85" s="14">
        <v>28000</v>
      </c>
      <c r="D85" s="14">
        <v>0</v>
      </c>
      <c r="E85" s="14">
        <v>28000</v>
      </c>
      <c r="F85" s="14">
        <v>5600</v>
      </c>
      <c r="G85" s="14">
        <v>0</v>
      </c>
      <c r="H85" s="14"/>
      <c r="I85" s="14">
        <v>0</v>
      </c>
      <c r="J85" s="14">
        <v>-2800</v>
      </c>
      <c r="K85" s="14">
        <v>19600</v>
      </c>
      <c r="L85" s="14">
        <v>22400</v>
      </c>
      <c r="M85" s="14">
        <v>0</v>
      </c>
      <c r="N85" s="14">
        <f t="shared" si="3"/>
        <v>0</v>
      </c>
      <c r="O85" s="81">
        <f t="shared" si="4"/>
        <v>0</v>
      </c>
      <c r="P85" s="81">
        <f t="shared" si="5"/>
        <v>0</v>
      </c>
    </row>
    <row r="86" spans="1:16" x14ac:dyDescent="0.2">
      <c r="A86" s="11" t="s">
        <v>156</v>
      </c>
      <c r="B86" s="7" t="s">
        <v>63</v>
      </c>
      <c r="C86" s="14">
        <v>3574</v>
      </c>
      <c r="D86" s="14">
        <v>0</v>
      </c>
      <c r="E86" s="14">
        <v>3574</v>
      </c>
      <c r="F86" s="14">
        <v>714</v>
      </c>
      <c r="G86" s="14">
        <v>0</v>
      </c>
      <c r="H86" s="14"/>
      <c r="I86" s="14">
        <v>0</v>
      </c>
      <c r="J86" s="14">
        <v>-358</v>
      </c>
      <c r="K86" s="14">
        <v>2502</v>
      </c>
      <c r="L86" s="14">
        <v>2860</v>
      </c>
      <c r="M86" s="14">
        <v>0</v>
      </c>
      <c r="N86" s="14">
        <f t="shared" si="3"/>
        <v>0</v>
      </c>
      <c r="O86" s="81">
        <f t="shared" si="4"/>
        <v>0</v>
      </c>
      <c r="P86" s="81">
        <f t="shared" si="5"/>
        <v>0</v>
      </c>
    </row>
    <row r="87" spans="1:16" x14ac:dyDescent="0.2">
      <c r="A87" s="11" t="s">
        <v>157</v>
      </c>
      <c r="B87" s="7" t="s">
        <v>64</v>
      </c>
      <c r="C87" s="14">
        <v>9656</v>
      </c>
      <c r="D87" s="14">
        <v>0</v>
      </c>
      <c r="E87" s="14">
        <v>9656</v>
      </c>
      <c r="F87" s="14">
        <v>1930</v>
      </c>
      <c r="G87" s="14">
        <v>0</v>
      </c>
      <c r="H87" s="14"/>
      <c r="I87" s="14">
        <v>0</v>
      </c>
      <c r="J87" s="14">
        <v>-967</v>
      </c>
      <c r="K87" s="14">
        <v>6759</v>
      </c>
      <c r="L87" s="14">
        <v>7726</v>
      </c>
      <c r="M87" s="14">
        <v>0</v>
      </c>
      <c r="N87" s="14">
        <f t="shared" si="3"/>
        <v>0</v>
      </c>
      <c r="O87" s="81">
        <f t="shared" si="4"/>
        <v>0</v>
      </c>
      <c r="P87" s="81">
        <f t="shared" si="5"/>
        <v>0</v>
      </c>
    </row>
    <row r="88" spans="1:16" x14ac:dyDescent="0.2">
      <c r="A88" s="11" t="s">
        <v>158</v>
      </c>
      <c r="B88" s="7" t="s">
        <v>65</v>
      </c>
      <c r="C88" s="14">
        <v>584</v>
      </c>
      <c r="D88" s="14">
        <v>0</v>
      </c>
      <c r="E88" s="14">
        <v>584</v>
      </c>
      <c r="F88" s="14">
        <v>584</v>
      </c>
      <c r="G88" s="14">
        <v>0</v>
      </c>
      <c r="H88" s="14"/>
      <c r="I88" s="14">
        <v>0</v>
      </c>
      <c r="J88" s="14">
        <v>584</v>
      </c>
      <c r="K88" s="14">
        <v>584</v>
      </c>
      <c r="L88" s="14">
        <v>0</v>
      </c>
      <c r="M88" s="14">
        <v>0</v>
      </c>
      <c r="N88" s="14">
        <f t="shared" si="3"/>
        <v>0</v>
      </c>
      <c r="O88" s="81">
        <f t="shared" si="4"/>
        <v>0</v>
      </c>
      <c r="P88" s="81">
        <f t="shared" si="5"/>
        <v>0</v>
      </c>
    </row>
    <row r="89" spans="1:16" x14ac:dyDescent="0.2">
      <c r="A89" s="11" t="s">
        <v>159</v>
      </c>
      <c r="B89" s="7" t="s">
        <v>66</v>
      </c>
      <c r="C89" s="14">
        <v>7998</v>
      </c>
      <c r="D89" s="14">
        <v>0</v>
      </c>
      <c r="E89" s="14">
        <v>7998</v>
      </c>
      <c r="F89" s="14">
        <v>1600</v>
      </c>
      <c r="G89" s="14">
        <v>0</v>
      </c>
      <c r="H89" s="14"/>
      <c r="I89" s="14">
        <v>0</v>
      </c>
      <c r="J89" s="14">
        <v>1600</v>
      </c>
      <c r="K89" s="14">
        <v>7998</v>
      </c>
      <c r="L89" s="14">
        <v>6398</v>
      </c>
      <c r="M89" s="14">
        <v>0</v>
      </c>
      <c r="N89" s="14">
        <f t="shared" si="3"/>
        <v>0</v>
      </c>
      <c r="O89" s="81">
        <f t="shared" si="4"/>
        <v>0</v>
      </c>
      <c r="P89" s="81">
        <f t="shared" si="5"/>
        <v>0</v>
      </c>
    </row>
    <row r="90" spans="1:16" x14ac:dyDescent="0.2">
      <c r="A90" s="11" t="s">
        <v>160</v>
      </c>
      <c r="B90" s="7" t="s">
        <v>67</v>
      </c>
      <c r="C90" s="14">
        <v>35000</v>
      </c>
      <c r="D90" s="14">
        <v>0</v>
      </c>
      <c r="E90" s="14">
        <v>35000</v>
      </c>
      <c r="F90" s="14">
        <v>12500</v>
      </c>
      <c r="G90" s="14">
        <v>0</v>
      </c>
      <c r="H90" s="14"/>
      <c r="I90" s="14">
        <v>0</v>
      </c>
      <c r="J90" s="14">
        <v>12500</v>
      </c>
      <c r="K90" s="14">
        <v>35000</v>
      </c>
      <c r="L90" s="14">
        <v>22500</v>
      </c>
      <c r="M90" s="14">
        <v>0</v>
      </c>
      <c r="N90" s="14">
        <f t="shared" si="3"/>
        <v>0</v>
      </c>
      <c r="O90" s="81">
        <f t="shared" si="4"/>
        <v>0</v>
      </c>
      <c r="P90" s="81">
        <f t="shared" si="5"/>
        <v>0</v>
      </c>
    </row>
    <row r="91" spans="1:16" ht="26.25" customHeight="1" x14ac:dyDescent="0.25">
      <c r="A91" s="35" t="s">
        <v>161</v>
      </c>
      <c r="B91" s="35" t="s">
        <v>68</v>
      </c>
      <c r="C91" s="38">
        <v>969974</v>
      </c>
      <c r="D91" s="38">
        <v>-7400</v>
      </c>
      <c r="E91" s="38">
        <v>962574</v>
      </c>
      <c r="F91" s="38">
        <v>237521</v>
      </c>
      <c r="G91" s="38">
        <v>0</v>
      </c>
      <c r="H91" s="38">
        <v>36597.35</v>
      </c>
      <c r="I91" s="38">
        <v>159113.81</v>
      </c>
      <c r="J91" s="38">
        <v>40156.69</v>
      </c>
      <c r="K91" s="38">
        <v>765209.69</v>
      </c>
      <c r="L91" s="38">
        <v>725053</v>
      </c>
      <c r="M91" s="38">
        <v>86987.23</v>
      </c>
      <c r="N91" s="38">
        <f t="shared" si="3"/>
        <v>72126.58</v>
      </c>
      <c r="O91" s="46">
        <f t="shared" si="4"/>
        <v>0.66989365150870872</v>
      </c>
      <c r="P91" s="46">
        <f t="shared" si="5"/>
        <v>0.16530034054524639</v>
      </c>
    </row>
    <row r="92" spans="1:16" x14ac:dyDescent="0.2">
      <c r="A92" s="11"/>
      <c r="B92" s="7" t="s">
        <v>7</v>
      </c>
      <c r="C92" s="14">
        <v>969974</v>
      </c>
      <c r="D92" s="14">
        <v>-7400</v>
      </c>
      <c r="E92" s="14">
        <v>962574</v>
      </c>
      <c r="F92" s="14">
        <v>237521</v>
      </c>
      <c r="G92" s="14">
        <v>0</v>
      </c>
      <c r="H92" s="14"/>
      <c r="I92" s="14">
        <v>159113.81</v>
      </c>
      <c r="J92" s="14">
        <v>40156.69</v>
      </c>
      <c r="K92" s="14">
        <v>765209.69</v>
      </c>
      <c r="L92" s="14">
        <v>725053</v>
      </c>
      <c r="M92" s="14">
        <v>86987.23</v>
      </c>
      <c r="N92" s="14">
        <f t="shared" si="3"/>
        <v>72126.58</v>
      </c>
      <c r="O92" s="81">
        <f t="shared" si="4"/>
        <v>0.66989365150870872</v>
      </c>
      <c r="P92" s="81">
        <f t="shared" si="5"/>
        <v>0.16530034054524639</v>
      </c>
    </row>
    <row r="93" spans="1:16" x14ac:dyDescent="0.2">
      <c r="A93" s="11" t="s">
        <v>162</v>
      </c>
      <c r="B93" s="7" t="s">
        <v>8</v>
      </c>
      <c r="C93" s="14">
        <v>811500</v>
      </c>
      <c r="D93" s="14">
        <v>-7400</v>
      </c>
      <c r="E93" s="14">
        <v>804100</v>
      </c>
      <c r="F93" s="14">
        <v>195475</v>
      </c>
      <c r="G93" s="14">
        <v>0</v>
      </c>
      <c r="H93" s="14">
        <v>28347.5</v>
      </c>
      <c r="I93" s="14">
        <v>150497.5</v>
      </c>
      <c r="J93" s="14">
        <v>16715</v>
      </c>
      <c r="K93" s="14">
        <v>625340</v>
      </c>
      <c r="L93" s="14">
        <v>608625</v>
      </c>
      <c r="M93" s="14">
        <v>86987.23</v>
      </c>
      <c r="N93" s="14">
        <f t="shared" si="3"/>
        <v>63510.270000000004</v>
      </c>
      <c r="O93" s="81">
        <f t="shared" si="4"/>
        <v>0.76990663767745238</v>
      </c>
      <c r="P93" s="81">
        <f t="shared" si="5"/>
        <v>0.18716266633503295</v>
      </c>
    </row>
    <row r="94" spans="1:16" x14ac:dyDescent="0.2">
      <c r="A94" s="11" t="s">
        <v>163</v>
      </c>
      <c r="B94" s="7" t="s">
        <v>10</v>
      </c>
      <c r="C94" s="14">
        <v>29150</v>
      </c>
      <c r="D94" s="14">
        <v>0</v>
      </c>
      <c r="E94" s="14">
        <v>29150</v>
      </c>
      <c r="F94" s="14">
        <v>9718</v>
      </c>
      <c r="G94" s="14">
        <v>0</v>
      </c>
      <c r="H94" s="14">
        <v>8249.85</v>
      </c>
      <c r="I94" s="14">
        <v>8249.85</v>
      </c>
      <c r="J94" s="14">
        <v>1468.15</v>
      </c>
      <c r="K94" s="14">
        <v>20900.150000000001</v>
      </c>
      <c r="L94" s="14">
        <v>19432</v>
      </c>
      <c r="M94" s="14">
        <v>0</v>
      </c>
      <c r="N94" s="14">
        <f t="shared" si="3"/>
        <v>8249.85</v>
      </c>
      <c r="O94" s="81">
        <f t="shared" si="4"/>
        <v>0.84892467585923037</v>
      </c>
      <c r="P94" s="81">
        <f t="shared" si="5"/>
        <v>0.28301372212692971</v>
      </c>
    </row>
    <row r="95" spans="1:16" x14ac:dyDescent="0.2">
      <c r="A95" s="11" t="s">
        <v>164</v>
      </c>
      <c r="B95" s="7" t="s">
        <v>11</v>
      </c>
      <c r="C95" s="14">
        <v>102543</v>
      </c>
      <c r="D95" s="14">
        <v>0</v>
      </c>
      <c r="E95" s="14">
        <v>102543</v>
      </c>
      <c r="F95" s="14">
        <v>25635</v>
      </c>
      <c r="G95" s="14">
        <v>0</v>
      </c>
      <c r="H95" s="14"/>
      <c r="I95" s="14">
        <v>0</v>
      </c>
      <c r="J95" s="14">
        <v>17595.990000000002</v>
      </c>
      <c r="K95" s="14">
        <v>94503.99</v>
      </c>
      <c r="L95" s="14">
        <v>76908</v>
      </c>
      <c r="M95" s="14">
        <v>0</v>
      </c>
      <c r="N95" s="14">
        <f t="shared" si="3"/>
        <v>0</v>
      </c>
      <c r="O95" s="81">
        <f t="shared" si="4"/>
        <v>0</v>
      </c>
      <c r="P95" s="81">
        <f t="shared" si="5"/>
        <v>0</v>
      </c>
    </row>
    <row r="96" spans="1:16" x14ac:dyDescent="0.2">
      <c r="A96" s="11" t="s">
        <v>165</v>
      </c>
      <c r="B96" s="7" t="s">
        <v>12</v>
      </c>
      <c r="C96" s="14">
        <v>12173</v>
      </c>
      <c r="D96" s="14">
        <v>0</v>
      </c>
      <c r="E96" s="14">
        <v>12173</v>
      </c>
      <c r="F96" s="14">
        <v>3042</v>
      </c>
      <c r="G96" s="14">
        <v>0</v>
      </c>
      <c r="H96" s="14"/>
      <c r="I96" s="14">
        <v>0</v>
      </c>
      <c r="J96" s="14">
        <v>2057.7199999999998</v>
      </c>
      <c r="K96" s="14">
        <v>11188.72</v>
      </c>
      <c r="L96" s="14">
        <v>9131</v>
      </c>
      <c r="M96" s="14">
        <v>0</v>
      </c>
      <c r="N96" s="14">
        <f t="shared" si="3"/>
        <v>0</v>
      </c>
      <c r="O96" s="81">
        <f t="shared" si="4"/>
        <v>0</v>
      </c>
      <c r="P96" s="81">
        <f t="shared" si="5"/>
        <v>0</v>
      </c>
    </row>
    <row r="97" spans="1:16" x14ac:dyDescent="0.2">
      <c r="A97" s="11" t="s">
        <v>166</v>
      </c>
      <c r="B97" s="7" t="s">
        <v>13</v>
      </c>
      <c r="C97" s="14">
        <v>12173</v>
      </c>
      <c r="D97" s="14">
        <v>0</v>
      </c>
      <c r="E97" s="14">
        <v>12173</v>
      </c>
      <c r="F97" s="14">
        <v>3042</v>
      </c>
      <c r="G97" s="14">
        <v>0</v>
      </c>
      <c r="H97" s="14"/>
      <c r="I97" s="14">
        <v>0</v>
      </c>
      <c r="J97" s="14">
        <v>2077.29</v>
      </c>
      <c r="K97" s="14">
        <v>11208.29</v>
      </c>
      <c r="L97" s="14">
        <v>9131</v>
      </c>
      <c r="M97" s="14">
        <v>0</v>
      </c>
      <c r="N97" s="14">
        <f t="shared" si="3"/>
        <v>0</v>
      </c>
      <c r="O97" s="81">
        <f t="shared" si="4"/>
        <v>0</v>
      </c>
      <c r="P97" s="81">
        <f t="shared" si="5"/>
        <v>0</v>
      </c>
    </row>
    <row r="98" spans="1:16" x14ac:dyDescent="0.2">
      <c r="A98" s="11" t="s">
        <v>167</v>
      </c>
      <c r="B98" s="7" t="s">
        <v>14</v>
      </c>
      <c r="C98" s="14">
        <v>2435</v>
      </c>
      <c r="D98" s="14">
        <v>0</v>
      </c>
      <c r="E98" s="14">
        <v>2435</v>
      </c>
      <c r="F98" s="14">
        <v>609</v>
      </c>
      <c r="G98" s="14">
        <v>0</v>
      </c>
      <c r="H98" s="14"/>
      <c r="I98" s="14">
        <v>366.46</v>
      </c>
      <c r="J98" s="14">
        <v>242.54</v>
      </c>
      <c r="K98" s="14">
        <v>2068.54</v>
      </c>
      <c r="L98" s="14">
        <v>1826</v>
      </c>
      <c r="M98" s="14">
        <v>0</v>
      </c>
      <c r="N98" s="14">
        <f t="shared" si="3"/>
        <v>366.46</v>
      </c>
      <c r="O98" s="81">
        <f t="shared" si="4"/>
        <v>0.60174055829228235</v>
      </c>
      <c r="P98" s="81">
        <f t="shared" si="5"/>
        <v>0.15049691991786446</v>
      </c>
    </row>
    <row r="99" spans="1:16" ht="24.75" customHeight="1" x14ac:dyDescent="0.25">
      <c r="A99" s="9"/>
      <c r="B99" s="29" t="s">
        <v>69</v>
      </c>
      <c r="C99" s="17">
        <v>1586908</v>
      </c>
      <c r="D99" s="17">
        <v>-5450</v>
      </c>
      <c r="E99" s="17">
        <v>1581458</v>
      </c>
      <c r="F99" s="17">
        <v>394962</v>
      </c>
      <c r="G99" s="17">
        <v>0</v>
      </c>
      <c r="H99" s="17">
        <v>68598.880000000005</v>
      </c>
      <c r="I99" s="17">
        <v>282178.32</v>
      </c>
      <c r="J99" s="17">
        <v>44340.69</v>
      </c>
      <c r="K99" s="17">
        <v>1230836.69</v>
      </c>
      <c r="L99" s="17">
        <v>1186496</v>
      </c>
      <c r="M99" s="17">
        <v>152346.78</v>
      </c>
      <c r="N99" s="17">
        <f t="shared" si="3"/>
        <v>129831.54000000001</v>
      </c>
      <c r="O99" s="47">
        <f t="shared" si="4"/>
        <v>0.71444422501405203</v>
      </c>
      <c r="P99" s="47">
        <f t="shared" si="5"/>
        <v>0.17842922164230729</v>
      </c>
    </row>
    <row r="100" spans="1:16" ht="26.25" customHeight="1" x14ac:dyDescent="0.25">
      <c r="A100" s="35" t="s">
        <v>168</v>
      </c>
      <c r="B100" s="37" t="s">
        <v>210</v>
      </c>
      <c r="C100" s="38">
        <v>768240</v>
      </c>
      <c r="D100" s="38">
        <v>0</v>
      </c>
      <c r="E100" s="38">
        <v>768240</v>
      </c>
      <c r="F100" s="38">
        <v>193988</v>
      </c>
      <c r="G100" s="38">
        <v>0</v>
      </c>
      <c r="H100" s="38">
        <v>33647.370000000003</v>
      </c>
      <c r="I100" s="38">
        <v>138077.56</v>
      </c>
      <c r="J100" s="38">
        <v>22320.94</v>
      </c>
      <c r="K100" s="38">
        <v>596572.93999999994</v>
      </c>
      <c r="L100" s="38">
        <v>574252</v>
      </c>
      <c r="M100" s="38">
        <v>74993.350000000006</v>
      </c>
      <c r="N100" s="38">
        <f t="shared" si="3"/>
        <v>63084.209999999992</v>
      </c>
      <c r="O100" s="46">
        <f t="shared" si="4"/>
        <v>0.71178402787801309</v>
      </c>
      <c r="P100" s="46">
        <f t="shared" si="5"/>
        <v>0.17973232323232322</v>
      </c>
    </row>
    <row r="101" spans="1:16" x14ac:dyDescent="0.2">
      <c r="A101" s="11"/>
      <c r="B101" s="7" t="s">
        <v>70</v>
      </c>
      <c r="C101" s="14">
        <v>768240</v>
      </c>
      <c r="D101" s="14">
        <v>0</v>
      </c>
      <c r="E101" s="14">
        <v>768240</v>
      </c>
      <c r="F101" s="14">
        <v>193988</v>
      </c>
      <c r="G101" s="14">
        <v>0</v>
      </c>
      <c r="H101" s="14">
        <v>33647.370000000003</v>
      </c>
      <c r="I101" s="14">
        <v>138077.56</v>
      </c>
      <c r="J101" s="14">
        <v>22320.94</v>
      </c>
      <c r="K101" s="14">
        <v>596572.93999999994</v>
      </c>
      <c r="L101" s="14">
        <v>574252</v>
      </c>
      <c r="M101" s="14">
        <v>74993.350000000006</v>
      </c>
      <c r="N101" s="14">
        <f t="shared" si="3"/>
        <v>63084.209999999992</v>
      </c>
      <c r="O101" s="81">
        <f t="shared" si="4"/>
        <v>0.71178402787801309</v>
      </c>
      <c r="P101" s="81">
        <f t="shared" si="5"/>
        <v>0.17973232323232322</v>
      </c>
    </row>
    <row r="102" spans="1:16" x14ac:dyDescent="0.2">
      <c r="A102" s="11"/>
      <c r="B102" s="7" t="s">
        <v>7</v>
      </c>
      <c r="C102" s="14">
        <v>768240</v>
      </c>
      <c r="D102" s="14">
        <v>0</v>
      </c>
      <c r="E102" s="14">
        <v>768240</v>
      </c>
      <c r="F102" s="14">
        <v>193988</v>
      </c>
      <c r="G102" s="14">
        <v>0</v>
      </c>
      <c r="H102" s="14"/>
      <c r="I102" s="14">
        <v>138077.56</v>
      </c>
      <c r="J102" s="14">
        <v>22320.94</v>
      </c>
      <c r="K102" s="14">
        <v>596572.93999999994</v>
      </c>
      <c r="L102" s="14">
        <v>574252</v>
      </c>
      <c r="M102" s="14">
        <v>74993.350000000006</v>
      </c>
      <c r="N102" s="14">
        <f t="shared" si="3"/>
        <v>63084.209999999992</v>
      </c>
      <c r="O102" s="81">
        <f t="shared" si="4"/>
        <v>0.71178402787801309</v>
      </c>
      <c r="P102" s="81">
        <f t="shared" si="5"/>
        <v>0.17973232323232322</v>
      </c>
    </row>
    <row r="103" spans="1:16" x14ac:dyDescent="0.2">
      <c r="A103" s="7" t="s">
        <v>169</v>
      </c>
      <c r="B103" s="7" t="s">
        <v>8</v>
      </c>
      <c r="C103" s="14">
        <v>630900</v>
      </c>
      <c r="D103" s="14">
        <v>0</v>
      </c>
      <c r="E103" s="14">
        <v>630900</v>
      </c>
      <c r="F103" s="14">
        <v>157725</v>
      </c>
      <c r="G103" s="14">
        <v>0</v>
      </c>
      <c r="H103" s="14">
        <v>25497.5</v>
      </c>
      <c r="I103" s="14">
        <v>127447.5</v>
      </c>
      <c r="J103" s="14">
        <v>4690</v>
      </c>
      <c r="K103" s="14">
        <v>477865</v>
      </c>
      <c r="L103" s="14">
        <v>473175</v>
      </c>
      <c r="M103" s="14">
        <v>72585.850000000006</v>
      </c>
      <c r="N103" s="14">
        <f t="shared" si="3"/>
        <v>54861.649999999994</v>
      </c>
      <c r="O103" s="81">
        <f t="shared" si="4"/>
        <v>0.80803613884926295</v>
      </c>
      <c r="P103" s="81">
        <f t="shared" si="5"/>
        <v>0.20200903471231574</v>
      </c>
    </row>
    <row r="104" spans="1:16" x14ac:dyDescent="0.2">
      <c r="A104" s="7" t="s">
        <v>170</v>
      </c>
      <c r="B104" s="7" t="s">
        <v>9</v>
      </c>
      <c r="C104" s="14">
        <v>12000</v>
      </c>
      <c r="D104" s="14">
        <v>0</v>
      </c>
      <c r="E104" s="14">
        <v>12000</v>
      </c>
      <c r="F104" s="14">
        <v>3000</v>
      </c>
      <c r="G104" s="14">
        <v>0</v>
      </c>
      <c r="H104" s="14">
        <v>1000</v>
      </c>
      <c r="I104" s="14">
        <v>3000</v>
      </c>
      <c r="J104" s="14">
        <v>0</v>
      </c>
      <c r="K104" s="14">
        <v>9000</v>
      </c>
      <c r="L104" s="14">
        <v>9000</v>
      </c>
      <c r="M104" s="14">
        <v>2407.5</v>
      </c>
      <c r="N104" s="14">
        <f t="shared" si="3"/>
        <v>592.5</v>
      </c>
      <c r="O104" s="81">
        <f t="shared" si="4"/>
        <v>1</v>
      </c>
      <c r="P104" s="81">
        <f t="shared" si="5"/>
        <v>0.25</v>
      </c>
    </row>
    <row r="105" spans="1:16" x14ac:dyDescent="0.2">
      <c r="A105" s="7" t="s">
        <v>171</v>
      </c>
      <c r="B105" s="7" t="s">
        <v>10</v>
      </c>
      <c r="C105" s="14">
        <v>23100</v>
      </c>
      <c r="D105" s="14">
        <v>0</v>
      </c>
      <c r="E105" s="14">
        <v>23100</v>
      </c>
      <c r="F105" s="14">
        <v>7700</v>
      </c>
      <c r="G105" s="14">
        <v>0</v>
      </c>
      <c r="H105" s="14">
        <v>7149.87</v>
      </c>
      <c r="I105" s="14">
        <v>7333.2</v>
      </c>
      <c r="J105" s="14">
        <v>366.8</v>
      </c>
      <c r="K105" s="14">
        <v>15766.8</v>
      </c>
      <c r="L105" s="14">
        <v>15400</v>
      </c>
      <c r="M105" s="14">
        <v>0</v>
      </c>
      <c r="N105" s="14">
        <f t="shared" si="3"/>
        <v>7333.2</v>
      </c>
      <c r="O105" s="81">
        <f t="shared" si="4"/>
        <v>0.9523636363636363</v>
      </c>
      <c r="P105" s="81">
        <f t="shared" si="5"/>
        <v>0.31745454545454543</v>
      </c>
    </row>
    <row r="106" spans="1:16" x14ac:dyDescent="0.2">
      <c r="A106" s="7" t="s">
        <v>172</v>
      </c>
      <c r="B106" s="7" t="s">
        <v>11</v>
      </c>
      <c r="C106" s="14">
        <v>81239</v>
      </c>
      <c r="D106" s="14">
        <v>0</v>
      </c>
      <c r="E106" s="14">
        <v>81239</v>
      </c>
      <c r="F106" s="14">
        <v>20310</v>
      </c>
      <c r="G106" s="14">
        <v>0</v>
      </c>
      <c r="H106" s="14"/>
      <c r="I106" s="14">
        <v>0</v>
      </c>
      <c r="J106" s="14">
        <v>13857.38</v>
      </c>
      <c r="K106" s="14">
        <v>74786.38</v>
      </c>
      <c r="L106" s="14">
        <v>60929</v>
      </c>
      <c r="M106" s="14">
        <v>0</v>
      </c>
      <c r="N106" s="14">
        <f t="shared" si="3"/>
        <v>0</v>
      </c>
      <c r="O106" s="81">
        <f t="shared" si="4"/>
        <v>0</v>
      </c>
      <c r="P106" s="81">
        <f t="shared" si="5"/>
        <v>0</v>
      </c>
    </row>
    <row r="107" spans="1:16" x14ac:dyDescent="0.2">
      <c r="A107" s="7" t="s">
        <v>173</v>
      </c>
      <c r="B107" s="7" t="s">
        <v>12</v>
      </c>
      <c r="C107" s="14">
        <v>9464</v>
      </c>
      <c r="D107" s="14">
        <v>0</v>
      </c>
      <c r="E107" s="14">
        <v>9464</v>
      </c>
      <c r="F107" s="14">
        <v>2367</v>
      </c>
      <c r="G107" s="14">
        <v>0</v>
      </c>
      <c r="H107" s="14"/>
      <c r="I107" s="14">
        <v>0</v>
      </c>
      <c r="J107" s="14">
        <v>1591.96</v>
      </c>
      <c r="K107" s="14">
        <v>8688.9599999999991</v>
      </c>
      <c r="L107" s="14">
        <v>7097</v>
      </c>
      <c r="M107" s="14">
        <v>0</v>
      </c>
      <c r="N107" s="14">
        <f t="shared" si="3"/>
        <v>0</v>
      </c>
      <c r="O107" s="81">
        <f t="shared" si="4"/>
        <v>0</v>
      </c>
      <c r="P107" s="81">
        <f t="shared" si="5"/>
        <v>0</v>
      </c>
    </row>
    <row r="108" spans="1:16" x14ac:dyDescent="0.2">
      <c r="A108" s="7" t="s">
        <v>174</v>
      </c>
      <c r="B108" s="7" t="s">
        <v>13</v>
      </c>
      <c r="C108" s="14">
        <v>9644</v>
      </c>
      <c r="D108" s="14">
        <v>0</v>
      </c>
      <c r="E108" s="14">
        <v>9644</v>
      </c>
      <c r="F108" s="14">
        <v>2412</v>
      </c>
      <c r="G108" s="14">
        <v>0</v>
      </c>
      <c r="H108" s="14"/>
      <c r="I108" s="14">
        <v>0</v>
      </c>
      <c r="J108" s="14">
        <v>1637.66</v>
      </c>
      <c r="K108" s="14">
        <v>8869.66</v>
      </c>
      <c r="L108" s="14">
        <v>7232</v>
      </c>
      <c r="M108" s="14">
        <v>0</v>
      </c>
      <c r="N108" s="14">
        <f t="shared" si="3"/>
        <v>0</v>
      </c>
      <c r="O108" s="81">
        <f t="shared" si="4"/>
        <v>0</v>
      </c>
      <c r="P108" s="81">
        <f t="shared" si="5"/>
        <v>0</v>
      </c>
    </row>
    <row r="109" spans="1:16" x14ac:dyDescent="0.2">
      <c r="A109" s="7" t="s">
        <v>175</v>
      </c>
      <c r="B109" s="7" t="s">
        <v>14</v>
      </c>
      <c r="C109" s="14">
        <v>1893</v>
      </c>
      <c r="D109" s="14">
        <v>0</v>
      </c>
      <c r="E109" s="14">
        <v>1893</v>
      </c>
      <c r="F109" s="14">
        <v>474</v>
      </c>
      <c r="G109" s="14">
        <v>0</v>
      </c>
      <c r="H109" s="14"/>
      <c r="I109" s="14">
        <v>296.86</v>
      </c>
      <c r="J109" s="14">
        <v>177.14</v>
      </c>
      <c r="K109" s="14">
        <v>1596.14</v>
      </c>
      <c r="L109" s="14">
        <v>1419</v>
      </c>
      <c r="M109" s="14">
        <v>0</v>
      </c>
      <c r="N109" s="14">
        <f t="shared" si="3"/>
        <v>296.86</v>
      </c>
      <c r="O109" s="81">
        <f t="shared" si="4"/>
        <v>0.62628691983122364</v>
      </c>
      <c r="P109" s="81">
        <f t="shared" si="5"/>
        <v>0.15681986265187534</v>
      </c>
    </row>
    <row r="110" spans="1:16" ht="31.5" x14ac:dyDescent="0.25">
      <c r="A110" s="35" t="s">
        <v>176</v>
      </c>
      <c r="B110" s="36" t="s">
        <v>211</v>
      </c>
      <c r="C110" s="38">
        <v>818668</v>
      </c>
      <c r="D110" s="38">
        <v>-5450</v>
      </c>
      <c r="E110" s="38">
        <v>813218</v>
      </c>
      <c r="F110" s="38">
        <v>200974</v>
      </c>
      <c r="G110" s="38">
        <v>0</v>
      </c>
      <c r="H110" s="38">
        <v>34951.51</v>
      </c>
      <c r="I110" s="38">
        <v>144100.76</v>
      </c>
      <c r="J110" s="38">
        <v>22019.75</v>
      </c>
      <c r="K110" s="38">
        <v>634263.75</v>
      </c>
      <c r="L110" s="38">
        <v>612244</v>
      </c>
      <c r="M110" s="38">
        <v>77353.429999999993</v>
      </c>
      <c r="N110" s="38">
        <f t="shared" si="3"/>
        <v>66747.330000000016</v>
      </c>
      <c r="O110" s="46">
        <f t="shared" si="4"/>
        <v>0.71701195179475952</v>
      </c>
      <c r="P110" s="46">
        <f t="shared" si="5"/>
        <v>0.17719819285849553</v>
      </c>
    </row>
    <row r="111" spans="1:16" x14ac:dyDescent="0.2">
      <c r="A111" s="11"/>
      <c r="B111" s="7" t="s">
        <v>266</v>
      </c>
      <c r="C111" s="14">
        <v>818668</v>
      </c>
      <c r="D111" s="14">
        <v>-5450</v>
      </c>
      <c r="E111" s="14">
        <v>813218</v>
      </c>
      <c r="F111" s="14">
        <v>200974</v>
      </c>
      <c r="G111" s="14">
        <v>0</v>
      </c>
      <c r="H111" s="14">
        <v>34951.51</v>
      </c>
      <c r="I111" s="14">
        <v>144100.76</v>
      </c>
      <c r="J111" s="14">
        <v>22019.75</v>
      </c>
      <c r="K111" s="14">
        <v>634263.75</v>
      </c>
      <c r="L111" s="14">
        <v>612244</v>
      </c>
      <c r="M111" s="14">
        <v>77353.429999999993</v>
      </c>
      <c r="N111" s="14">
        <f t="shared" si="3"/>
        <v>66747.330000000016</v>
      </c>
      <c r="O111" s="81">
        <f t="shared" si="4"/>
        <v>0.71701195179475952</v>
      </c>
      <c r="P111" s="81">
        <f t="shared" si="5"/>
        <v>0.17719819285849553</v>
      </c>
    </row>
    <row r="112" spans="1:16" x14ac:dyDescent="0.2">
      <c r="A112" s="11"/>
      <c r="B112" s="7" t="s">
        <v>7</v>
      </c>
      <c r="C112" s="14">
        <v>818668</v>
      </c>
      <c r="D112" s="14">
        <v>-5450</v>
      </c>
      <c r="E112" s="14">
        <v>813218</v>
      </c>
      <c r="F112" s="14">
        <v>200974</v>
      </c>
      <c r="G112" s="14">
        <v>0</v>
      </c>
      <c r="H112" s="14"/>
      <c r="I112" s="14">
        <v>144100.76</v>
      </c>
      <c r="J112" s="14">
        <v>22019.75</v>
      </c>
      <c r="K112" s="14">
        <v>634263.75</v>
      </c>
      <c r="L112" s="14">
        <v>612244</v>
      </c>
      <c r="M112" s="14">
        <v>77353.429999999993</v>
      </c>
      <c r="N112" s="14">
        <f t="shared" si="3"/>
        <v>66747.330000000016</v>
      </c>
      <c r="O112" s="81">
        <f t="shared" si="4"/>
        <v>0.71701195179475952</v>
      </c>
      <c r="P112" s="81">
        <f t="shared" si="5"/>
        <v>0.17719819285849553</v>
      </c>
    </row>
    <row r="113" spans="1:16" x14ac:dyDescent="0.2">
      <c r="A113" s="7" t="s">
        <v>177</v>
      </c>
      <c r="B113" s="7" t="s">
        <v>8</v>
      </c>
      <c r="C113" s="14">
        <v>672840</v>
      </c>
      <c r="D113" s="14">
        <v>-5450</v>
      </c>
      <c r="E113" s="14">
        <v>667390</v>
      </c>
      <c r="F113" s="14">
        <v>162760</v>
      </c>
      <c r="G113" s="14">
        <v>0</v>
      </c>
      <c r="H113" s="14">
        <v>26335</v>
      </c>
      <c r="I113" s="14">
        <v>134975</v>
      </c>
      <c r="J113" s="14">
        <v>1450</v>
      </c>
      <c r="K113" s="14">
        <v>506080</v>
      </c>
      <c r="L113" s="14">
        <v>504630</v>
      </c>
      <c r="M113" s="14">
        <v>77353.429999999993</v>
      </c>
      <c r="N113" s="14">
        <f t="shared" si="3"/>
        <v>57621.570000000007</v>
      </c>
      <c r="O113" s="81">
        <f t="shared" si="4"/>
        <v>0.82928852297861888</v>
      </c>
      <c r="P113" s="81">
        <f t="shared" si="5"/>
        <v>0.20224306627309369</v>
      </c>
    </row>
    <row r="114" spans="1:16" x14ac:dyDescent="0.2">
      <c r="A114" s="7" t="s">
        <v>178</v>
      </c>
      <c r="B114" s="7" t="s">
        <v>10</v>
      </c>
      <c r="C114" s="14">
        <v>27500</v>
      </c>
      <c r="D114" s="14">
        <v>0</v>
      </c>
      <c r="E114" s="14">
        <v>27500</v>
      </c>
      <c r="F114" s="14">
        <v>9167</v>
      </c>
      <c r="G114" s="14">
        <v>0</v>
      </c>
      <c r="H114" s="14">
        <v>8616.51</v>
      </c>
      <c r="I114" s="14">
        <v>8799.84</v>
      </c>
      <c r="J114" s="14">
        <v>367.16</v>
      </c>
      <c r="K114" s="14">
        <v>18700.16</v>
      </c>
      <c r="L114" s="14">
        <v>18333</v>
      </c>
      <c r="M114" s="14">
        <v>0</v>
      </c>
      <c r="N114" s="14">
        <f t="shared" si="3"/>
        <v>8799.84</v>
      </c>
      <c r="O114" s="81">
        <f t="shared" si="4"/>
        <v>0.95994763826769935</v>
      </c>
      <c r="P114" s="81">
        <f t="shared" si="5"/>
        <v>0.31999418181818184</v>
      </c>
    </row>
    <row r="115" spans="1:16" x14ac:dyDescent="0.2">
      <c r="A115" s="7" t="s">
        <v>179</v>
      </c>
      <c r="B115" s="7" t="s">
        <v>11</v>
      </c>
      <c r="C115" s="14">
        <v>85379</v>
      </c>
      <c r="D115" s="14">
        <v>0</v>
      </c>
      <c r="E115" s="14">
        <v>85379</v>
      </c>
      <c r="F115" s="14">
        <v>21345</v>
      </c>
      <c r="G115" s="14">
        <v>0</v>
      </c>
      <c r="H115" s="14"/>
      <c r="I115" s="14">
        <v>0</v>
      </c>
      <c r="J115" s="14">
        <v>14488.75</v>
      </c>
      <c r="K115" s="14">
        <v>78522.75</v>
      </c>
      <c r="L115" s="14">
        <v>64034</v>
      </c>
      <c r="M115" s="14">
        <v>0</v>
      </c>
      <c r="N115" s="14">
        <f t="shared" si="3"/>
        <v>0</v>
      </c>
      <c r="O115" s="81">
        <f t="shared" si="4"/>
        <v>0</v>
      </c>
      <c r="P115" s="81">
        <f t="shared" si="5"/>
        <v>0</v>
      </c>
    </row>
    <row r="116" spans="1:16" x14ac:dyDescent="0.2">
      <c r="A116" s="7" t="s">
        <v>180</v>
      </c>
      <c r="B116" s="7" t="s">
        <v>12</v>
      </c>
      <c r="C116" s="14">
        <v>10093</v>
      </c>
      <c r="D116" s="14">
        <v>0</v>
      </c>
      <c r="E116" s="14">
        <v>10093</v>
      </c>
      <c r="F116" s="14">
        <v>2523</v>
      </c>
      <c r="G116" s="14">
        <v>0</v>
      </c>
      <c r="H116" s="14"/>
      <c r="I116" s="14">
        <v>0</v>
      </c>
      <c r="J116" s="14">
        <v>1683.54</v>
      </c>
      <c r="K116" s="14">
        <v>9253.5400000000009</v>
      </c>
      <c r="L116" s="14">
        <v>7570</v>
      </c>
      <c r="M116" s="14">
        <v>0</v>
      </c>
      <c r="N116" s="14">
        <f t="shared" si="3"/>
        <v>0</v>
      </c>
      <c r="O116" s="81">
        <f t="shared" si="4"/>
        <v>0</v>
      </c>
      <c r="P116" s="81">
        <f t="shared" si="5"/>
        <v>0</v>
      </c>
    </row>
    <row r="117" spans="1:16" x14ac:dyDescent="0.2">
      <c r="A117" s="7" t="s">
        <v>181</v>
      </c>
      <c r="B117" s="7" t="s">
        <v>13</v>
      </c>
      <c r="C117" s="14">
        <v>10093</v>
      </c>
      <c r="D117" s="14">
        <v>0</v>
      </c>
      <c r="E117" s="14">
        <v>10093</v>
      </c>
      <c r="F117" s="14">
        <v>2523</v>
      </c>
      <c r="G117" s="14">
        <v>0</v>
      </c>
      <c r="H117" s="14"/>
      <c r="I117" s="14">
        <v>0</v>
      </c>
      <c r="J117" s="14">
        <v>1700.22</v>
      </c>
      <c r="K117" s="14">
        <v>9270.2199999999993</v>
      </c>
      <c r="L117" s="14">
        <v>7570</v>
      </c>
      <c r="M117" s="14">
        <v>0</v>
      </c>
      <c r="N117" s="14">
        <f t="shared" si="3"/>
        <v>0</v>
      </c>
      <c r="O117" s="81">
        <f t="shared" si="4"/>
        <v>0</v>
      </c>
      <c r="P117" s="81">
        <f t="shared" si="5"/>
        <v>0</v>
      </c>
    </row>
    <row r="118" spans="1:16" x14ac:dyDescent="0.2">
      <c r="A118" s="7" t="s">
        <v>182</v>
      </c>
      <c r="B118" s="7" t="s">
        <v>14</v>
      </c>
      <c r="C118" s="14">
        <v>2019</v>
      </c>
      <c r="D118" s="14">
        <v>0</v>
      </c>
      <c r="E118" s="14">
        <v>2019</v>
      </c>
      <c r="F118" s="14">
        <v>507</v>
      </c>
      <c r="G118" s="14">
        <v>0</v>
      </c>
      <c r="H118" s="14"/>
      <c r="I118" s="14">
        <v>325.92</v>
      </c>
      <c r="J118" s="14">
        <v>181.08</v>
      </c>
      <c r="K118" s="14">
        <v>1693.08</v>
      </c>
      <c r="L118" s="14">
        <v>1512</v>
      </c>
      <c r="M118" s="14">
        <v>0</v>
      </c>
      <c r="N118" s="14">
        <f t="shared" si="3"/>
        <v>325.92</v>
      </c>
      <c r="O118" s="81">
        <f t="shared" si="4"/>
        <v>0.64284023668639056</v>
      </c>
      <c r="P118" s="81">
        <f t="shared" si="5"/>
        <v>0.16142644873699852</v>
      </c>
    </row>
    <row r="119" spans="1:16" x14ac:dyDescent="0.2">
      <c r="A119" s="12" t="s">
        <v>278</v>
      </c>
      <c r="B119" s="12" t="s">
        <v>22</v>
      </c>
      <c r="C119" s="15">
        <v>10744</v>
      </c>
      <c r="D119" s="15">
        <v>0</v>
      </c>
      <c r="E119" s="15">
        <v>10744</v>
      </c>
      <c r="F119" s="15">
        <v>2149</v>
      </c>
      <c r="G119" s="15">
        <v>0</v>
      </c>
      <c r="H119" s="15"/>
      <c r="I119" s="15">
        <v>0</v>
      </c>
      <c r="J119" s="15">
        <v>2149</v>
      </c>
      <c r="K119" s="15">
        <v>10744</v>
      </c>
      <c r="L119" s="15">
        <v>8595</v>
      </c>
      <c r="M119" s="15">
        <v>0</v>
      </c>
      <c r="N119" s="15">
        <f t="shared" si="3"/>
        <v>0</v>
      </c>
      <c r="O119" s="82">
        <f t="shared" si="4"/>
        <v>0</v>
      </c>
      <c r="P119" s="82">
        <f t="shared" si="5"/>
        <v>0</v>
      </c>
    </row>
    <row r="143" spans="1:1" ht="15.75" x14ac:dyDescent="0.25">
      <c r="A143" s="34" t="s">
        <v>277</v>
      </c>
    </row>
  </sheetData>
  <mergeCells count="19">
    <mergeCell ref="E4:E6"/>
    <mergeCell ref="F4:F6"/>
    <mergeCell ref="G4:G6"/>
    <mergeCell ref="N4:N5"/>
    <mergeCell ref="O4:O5"/>
    <mergeCell ref="P4:P5"/>
    <mergeCell ref="A4:A6"/>
    <mergeCell ref="A1:P1"/>
    <mergeCell ref="A2:P2"/>
    <mergeCell ref="A3:P3"/>
    <mergeCell ref="H4:H6"/>
    <mergeCell ref="I4:I6"/>
    <mergeCell ref="J4:J6"/>
    <mergeCell ref="K4:K6"/>
    <mergeCell ref="L4:L6"/>
    <mergeCell ref="M4:M6"/>
    <mergeCell ref="C4:C6"/>
    <mergeCell ref="B4:B6"/>
    <mergeCell ref="D4:D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75"/>
  <sheetViews>
    <sheetView zoomScaleNormal="100" workbookViewId="0">
      <selection activeCell="C12" sqref="C12"/>
    </sheetView>
  </sheetViews>
  <sheetFormatPr baseColWidth="10" defaultRowHeight="15" x14ac:dyDescent="0.2"/>
  <cols>
    <col min="1" max="1" width="22" style="10" customWidth="1"/>
    <col min="2" max="2" width="48.7109375" style="10" customWidth="1"/>
    <col min="3" max="3" width="16.7109375" style="16" customWidth="1"/>
    <col min="4" max="4" width="11.140625" style="16" customWidth="1"/>
    <col min="5" max="5" width="15.42578125" style="16" customWidth="1"/>
    <col min="6" max="6" width="14.85546875" style="16" customWidth="1"/>
    <col min="7" max="7" width="14.140625" style="16" customWidth="1"/>
    <col min="8" max="8" width="19.85546875" style="83" customWidth="1"/>
    <col min="9" max="9" width="17.42578125" style="16" customWidth="1"/>
    <col min="10" max="10" width="14.7109375" style="16" customWidth="1"/>
    <col min="11" max="11" width="13.140625" style="16" customWidth="1"/>
    <col min="12" max="12" width="11.42578125" style="16"/>
    <col min="13" max="13" width="12.140625" style="16" customWidth="1"/>
    <col min="14" max="14" width="11.42578125" style="16"/>
    <col min="15" max="16384" width="11.42578125" style="10"/>
  </cols>
  <sheetData>
    <row r="1" spans="1:16" ht="26.25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9.5" customHeight="1" x14ac:dyDescent="0.25">
      <c r="A2" s="76" t="s">
        <v>212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8.5" customHeight="1" x14ac:dyDescent="0.25">
      <c r="A3" s="58" t="s">
        <v>291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36" customHeight="1" x14ac:dyDescent="0.2">
      <c r="A4" s="64" t="s">
        <v>88</v>
      </c>
      <c r="B4" s="78" t="s">
        <v>213</v>
      </c>
      <c r="C4" s="64" t="s">
        <v>235</v>
      </c>
      <c r="D4" s="64" t="s">
        <v>184</v>
      </c>
      <c r="E4" s="64" t="s">
        <v>236</v>
      </c>
      <c r="F4" s="64" t="s">
        <v>237</v>
      </c>
      <c r="G4" s="64" t="s">
        <v>238</v>
      </c>
      <c r="H4" s="64" t="s">
        <v>192</v>
      </c>
      <c r="I4" s="59" t="s">
        <v>263</v>
      </c>
      <c r="J4" s="64" t="s">
        <v>239</v>
      </c>
      <c r="K4" s="64" t="s">
        <v>240</v>
      </c>
      <c r="L4" s="64" t="s">
        <v>241</v>
      </c>
      <c r="M4" s="64" t="s">
        <v>1</v>
      </c>
      <c r="N4" s="64" t="s">
        <v>202</v>
      </c>
      <c r="O4" s="74" t="s">
        <v>272</v>
      </c>
      <c r="P4" s="74" t="s">
        <v>271</v>
      </c>
    </row>
    <row r="5" spans="1:16" ht="29.25" customHeight="1" x14ac:dyDescent="0.2">
      <c r="A5" s="65"/>
      <c r="B5" s="78"/>
      <c r="C5" s="65"/>
      <c r="D5" s="65"/>
      <c r="E5" s="65"/>
      <c r="F5" s="65"/>
      <c r="G5" s="65"/>
      <c r="H5" s="65"/>
      <c r="I5" s="60"/>
      <c r="J5" s="65"/>
      <c r="K5" s="65"/>
      <c r="L5" s="65"/>
      <c r="M5" s="65"/>
      <c r="N5" s="66"/>
      <c r="O5" s="75"/>
      <c r="P5" s="75"/>
    </row>
    <row r="6" spans="1:16" ht="24.75" customHeight="1" x14ac:dyDescent="0.25">
      <c r="A6" s="65"/>
      <c r="B6" s="78"/>
      <c r="C6" s="66"/>
      <c r="D6" s="66"/>
      <c r="E6" s="66"/>
      <c r="F6" s="66"/>
      <c r="G6" s="66"/>
      <c r="H6" s="66"/>
      <c r="I6" s="77"/>
      <c r="J6" s="66"/>
      <c r="K6" s="66"/>
      <c r="L6" s="66"/>
      <c r="M6" s="66"/>
      <c r="N6" s="1" t="s">
        <v>242</v>
      </c>
      <c r="O6" s="2" t="s">
        <v>206</v>
      </c>
      <c r="P6" s="2" t="s">
        <v>207</v>
      </c>
    </row>
    <row r="7" spans="1:16" ht="21.75" customHeight="1" x14ac:dyDescent="0.25">
      <c r="A7" s="30"/>
      <c r="B7" s="32"/>
      <c r="C7" s="27" t="s">
        <v>89</v>
      </c>
      <c r="D7" s="3" t="s">
        <v>185</v>
      </c>
      <c r="E7" s="3" t="s">
        <v>187</v>
      </c>
      <c r="F7" s="3" t="s">
        <v>189</v>
      </c>
      <c r="G7" s="3" t="s">
        <v>191</v>
      </c>
      <c r="H7" s="3" t="s">
        <v>193</v>
      </c>
      <c r="I7" s="3" t="s">
        <v>194</v>
      </c>
      <c r="J7" s="3" t="s">
        <v>195</v>
      </c>
      <c r="K7" s="3" t="s">
        <v>197</v>
      </c>
      <c r="L7" s="3" t="s">
        <v>200</v>
      </c>
      <c r="M7" s="3" t="s">
        <v>201</v>
      </c>
      <c r="N7" s="18">
        <v>12</v>
      </c>
      <c r="O7" s="5">
        <v>13</v>
      </c>
      <c r="P7" s="5">
        <v>14</v>
      </c>
    </row>
    <row r="8" spans="1:16" ht="33" customHeight="1" x14ac:dyDescent="0.25">
      <c r="A8" s="20" t="s">
        <v>89</v>
      </c>
      <c r="B8" s="33" t="s">
        <v>2</v>
      </c>
      <c r="C8" s="13">
        <v>4019790</v>
      </c>
      <c r="D8" s="13">
        <v>360000</v>
      </c>
      <c r="E8" s="13">
        <v>4379790</v>
      </c>
      <c r="F8" s="13">
        <v>1163958</v>
      </c>
      <c r="G8" s="13">
        <v>0</v>
      </c>
      <c r="H8" s="13">
        <v>56290.07</v>
      </c>
      <c r="I8" s="13">
        <v>65107.14</v>
      </c>
      <c r="J8" s="13">
        <v>956943.86</v>
      </c>
      <c r="K8" s="13">
        <v>4172775.86</v>
      </c>
      <c r="L8" s="13">
        <v>3215832</v>
      </c>
      <c r="M8" s="13">
        <v>8608</v>
      </c>
      <c r="N8" s="52">
        <f>I8-M8</f>
        <v>56499.14</v>
      </c>
      <c r="O8" s="19">
        <f>I8/F8</f>
        <v>5.593598738098797E-2</v>
      </c>
      <c r="P8" s="19">
        <f>I8/E8</f>
        <v>1.4865356558191146E-2</v>
      </c>
    </row>
    <row r="9" spans="1:16" ht="15.75" x14ac:dyDescent="0.25">
      <c r="A9" s="20" t="s">
        <v>90</v>
      </c>
      <c r="B9" s="7" t="s">
        <v>3</v>
      </c>
      <c r="C9" s="14">
        <v>4019790</v>
      </c>
      <c r="D9" s="14">
        <v>360000</v>
      </c>
      <c r="E9" s="14">
        <v>4379790</v>
      </c>
      <c r="F9" s="14">
        <v>1163958</v>
      </c>
      <c r="G9" s="14">
        <v>0</v>
      </c>
      <c r="H9" s="14">
        <v>56290.07</v>
      </c>
      <c r="I9" s="14">
        <v>65107.14</v>
      </c>
      <c r="J9" s="14">
        <v>956943.86</v>
      </c>
      <c r="K9" s="14">
        <v>4172775.86</v>
      </c>
      <c r="L9" s="14">
        <v>3215832</v>
      </c>
      <c r="M9" s="14">
        <v>8608</v>
      </c>
      <c r="N9" s="85">
        <f t="shared" ref="N9:N64" si="0">I9-M9</f>
        <v>56499.14</v>
      </c>
      <c r="O9" s="86">
        <f t="shared" ref="O9:O64" si="1">I9/F9</f>
        <v>5.593598738098797E-2</v>
      </c>
      <c r="P9" s="86">
        <f t="shared" ref="P9:P64" si="2">I9/E9</f>
        <v>1.4865356558191146E-2</v>
      </c>
    </row>
    <row r="10" spans="1:16" ht="15.75" x14ac:dyDescent="0.25">
      <c r="A10" s="20" t="s">
        <v>89</v>
      </c>
      <c r="B10" s="7" t="s">
        <v>4</v>
      </c>
      <c r="C10" s="14">
        <v>4019790</v>
      </c>
      <c r="D10" s="14">
        <v>360000</v>
      </c>
      <c r="E10" s="14">
        <v>4379790</v>
      </c>
      <c r="F10" s="14">
        <v>1163958</v>
      </c>
      <c r="G10" s="14">
        <v>0</v>
      </c>
      <c r="H10" s="14">
        <v>56290.07</v>
      </c>
      <c r="I10" s="14">
        <v>65107.14</v>
      </c>
      <c r="J10" s="14">
        <v>956943.86</v>
      </c>
      <c r="K10" s="14">
        <v>4172775.86</v>
      </c>
      <c r="L10" s="14">
        <v>3215832</v>
      </c>
      <c r="M10" s="14">
        <v>8608</v>
      </c>
      <c r="N10" s="48">
        <f t="shared" si="0"/>
        <v>56499.14</v>
      </c>
      <c r="O10" s="44">
        <f t="shared" si="1"/>
        <v>5.593598738098797E-2</v>
      </c>
      <c r="P10" s="44">
        <f t="shared" si="2"/>
        <v>1.4865356558191146E-2</v>
      </c>
    </row>
    <row r="11" spans="1:16" ht="15.75" x14ac:dyDescent="0.25">
      <c r="A11" s="21"/>
      <c r="B11" s="39" t="s">
        <v>71</v>
      </c>
      <c r="C11" s="14">
        <v>4019790</v>
      </c>
      <c r="D11" s="14">
        <v>360000</v>
      </c>
      <c r="E11" s="14">
        <v>4379790</v>
      </c>
      <c r="F11" s="14">
        <v>1163958</v>
      </c>
      <c r="G11" s="14">
        <v>0</v>
      </c>
      <c r="H11" s="14">
        <v>56290.07</v>
      </c>
      <c r="I11" s="14">
        <v>65107.14</v>
      </c>
      <c r="J11" s="14">
        <v>956943.86</v>
      </c>
      <c r="K11" s="14">
        <v>4172775.86</v>
      </c>
      <c r="L11" s="14">
        <v>3215832</v>
      </c>
      <c r="M11" s="14">
        <v>8608</v>
      </c>
      <c r="N11" s="48">
        <f t="shared" si="0"/>
        <v>56499.14</v>
      </c>
      <c r="O11" s="44">
        <f t="shared" si="1"/>
        <v>5.593598738098797E-2</v>
      </c>
      <c r="P11" s="44">
        <f t="shared" si="2"/>
        <v>1.4865356558191146E-2</v>
      </c>
    </row>
    <row r="12" spans="1:16" ht="29.25" customHeight="1" x14ac:dyDescent="0.25">
      <c r="A12" s="9" t="s">
        <v>214</v>
      </c>
      <c r="B12" s="9" t="s">
        <v>72</v>
      </c>
      <c r="C12" s="17">
        <v>500000</v>
      </c>
      <c r="D12" s="17">
        <v>0</v>
      </c>
      <c r="E12" s="17">
        <v>500000</v>
      </c>
      <c r="F12" s="17">
        <v>90578</v>
      </c>
      <c r="G12" s="17">
        <v>0</v>
      </c>
      <c r="H12" s="17"/>
      <c r="I12" s="17">
        <v>0</v>
      </c>
      <c r="J12" s="17">
        <v>29521</v>
      </c>
      <c r="K12" s="17">
        <v>438943</v>
      </c>
      <c r="L12" s="17">
        <v>409422</v>
      </c>
      <c r="M12" s="17">
        <v>0</v>
      </c>
      <c r="N12" s="17">
        <f t="shared" si="0"/>
        <v>0</v>
      </c>
      <c r="O12" s="47">
        <f t="shared" si="1"/>
        <v>0</v>
      </c>
      <c r="P12" s="47">
        <f t="shared" si="2"/>
        <v>0</v>
      </c>
    </row>
    <row r="13" spans="1:16" ht="15.75" x14ac:dyDescent="0.25">
      <c r="A13" s="39"/>
      <c r="B13" s="7" t="s">
        <v>73</v>
      </c>
      <c r="C13" s="14">
        <v>500000</v>
      </c>
      <c r="D13" s="14">
        <v>0</v>
      </c>
      <c r="E13" s="14">
        <v>500000</v>
      </c>
      <c r="F13" s="14">
        <v>90578</v>
      </c>
      <c r="G13" s="14">
        <v>0</v>
      </c>
      <c r="H13" s="14"/>
      <c r="I13" s="14">
        <v>0</v>
      </c>
      <c r="J13" s="14">
        <v>29521</v>
      </c>
      <c r="K13" s="14">
        <v>438943</v>
      </c>
      <c r="L13" s="14">
        <v>409422</v>
      </c>
      <c r="M13" s="14">
        <v>0</v>
      </c>
      <c r="N13" s="48">
        <f t="shared" si="0"/>
        <v>0</v>
      </c>
      <c r="O13" s="44">
        <f t="shared" si="1"/>
        <v>0</v>
      </c>
      <c r="P13" s="44">
        <f t="shared" si="2"/>
        <v>0</v>
      </c>
    </row>
    <row r="14" spans="1:16" ht="17.25" customHeight="1" x14ac:dyDescent="0.2">
      <c r="A14" s="7"/>
      <c r="B14" s="87" t="s">
        <v>243</v>
      </c>
      <c r="C14" s="14">
        <v>500000</v>
      </c>
      <c r="D14" s="14">
        <v>0</v>
      </c>
      <c r="E14" s="14">
        <v>500000</v>
      </c>
      <c r="F14" s="14">
        <v>90578</v>
      </c>
      <c r="G14" s="14">
        <v>0</v>
      </c>
      <c r="H14" s="14"/>
      <c r="I14" s="14">
        <v>0</v>
      </c>
      <c r="J14" s="14">
        <v>29521</v>
      </c>
      <c r="K14" s="14">
        <v>438943</v>
      </c>
      <c r="L14" s="14">
        <v>409422</v>
      </c>
      <c r="M14" s="14">
        <v>0</v>
      </c>
      <c r="N14" s="14">
        <f t="shared" si="0"/>
        <v>0</v>
      </c>
      <c r="O14" s="81">
        <f t="shared" si="1"/>
        <v>0</v>
      </c>
      <c r="P14" s="81">
        <f t="shared" si="2"/>
        <v>0</v>
      </c>
    </row>
    <row r="15" spans="1:16" x14ac:dyDescent="0.2">
      <c r="A15" s="14"/>
      <c r="B15" s="7" t="s">
        <v>7</v>
      </c>
      <c r="C15" s="14">
        <v>500000</v>
      </c>
      <c r="D15" s="14">
        <v>0</v>
      </c>
      <c r="E15" s="14">
        <v>500000</v>
      </c>
      <c r="F15" s="14">
        <v>90578</v>
      </c>
      <c r="G15" s="14">
        <v>0</v>
      </c>
      <c r="H15" s="14"/>
      <c r="I15" s="14">
        <v>0</v>
      </c>
      <c r="J15" s="14">
        <v>29521</v>
      </c>
      <c r="K15" s="14">
        <v>438943</v>
      </c>
      <c r="L15" s="14">
        <v>409422</v>
      </c>
      <c r="M15" s="14">
        <v>0</v>
      </c>
      <c r="N15" s="48">
        <f t="shared" si="0"/>
        <v>0</v>
      </c>
      <c r="O15" s="44">
        <f t="shared" si="1"/>
        <v>0</v>
      </c>
      <c r="P15" s="44">
        <f t="shared" si="2"/>
        <v>0</v>
      </c>
    </row>
    <row r="16" spans="1:16" x14ac:dyDescent="0.2">
      <c r="A16" s="22" t="s">
        <v>215</v>
      </c>
      <c r="B16" s="7" t="s">
        <v>74</v>
      </c>
      <c r="C16" s="14">
        <v>500000</v>
      </c>
      <c r="D16" s="14">
        <v>0</v>
      </c>
      <c r="E16" s="14">
        <v>500000</v>
      </c>
      <c r="F16" s="14">
        <v>90578</v>
      </c>
      <c r="G16" s="14">
        <v>0</v>
      </c>
      <c r="H16" s="14"/>
      <c r="I16" s="14">
        <v>0</v>
      </c>
      <c r="J16" s="14">
        <v>29521</v>
      </c>
      <c r="K16" s="14">
        <v>438943</v>
      </c>
      <c r="L16" s="14">
        <v>409422</v>
      </c>
      <c r="M16" s="14">
        <v>0</v>
      </c>
      <c r="N16" s="48">
        <f t="shared" si="0"/>
        <v>0</v>
      </c>
      <c r="O16" s="44">
        <f t="shared" si="1"/>
        <v>0</v>
      </c>
      <c r="P16" s="44">
        <f t="shared" si="2"/>
        <v>0</v>
      </c>
    </row>
    <row r="17" spans="1:16" ht="34.5" customHeight="1" x14ac:dyDescent="0.25">
      <c r="A17" s="17"/>
      <c r="B17" s="50" t="s">
        <v>293</v>
      </c>
      <c r="C17" s="17">
        <v>597290</v>
      </c>
      <c r="D17" s="17">
        <v>261667</v>
      </c>
      <c r="E17" s="17">
        <v>858957</v>
      </c>
      <c r="F17" s="17">
        <v>400493</v>
      </c>
      <c r="G17" s="17">
        <v>0</v>
      </c>
      <c r="H17" s="17">
        <v>56052.07</v>
      </c>
      <c r="I17" s="17">
        <v>64107.07</v>
      </c>
      <c r="J17" s="17">
        <v>255535.93</v>
      </c>
      <c r="K17" s="17">
        <v>713999.93</v>
      </c>
      <c r="L17" s="17">
        <v>458464</v>
      </c>
      <c r="M17" s="17">
        <v>8085</v>
      </c>
      <c r="N17" s="17">
        <f t="shared" si="0"/>
        <v>56022.07</v>
      </c>
      <c r="O17" s="47">
        <f>I17/F17</f>
        <v>0.1600703882464862</v>
      </c>
      <c r="P17" s="47">
        <f t="shared" si="2"/>
        <v>7.4633619610760496E-2</v>
      </c>
    </row>
    <row r="18" spans="1:16" s="79" customFormat="1" ht="34.5" customHeight="1" x14ac:dyDescent="0.2">
      <c r="A18" s="7"/>
      <c r="B18" s="87" t="s">
        <v>244</v>
      </c>
      <c r="C18" s="14">
        <v>597290</v>
      </c>
      <c r="D18" s="14">
        <v>261667</v>
      </c>
      <c r="E18" s="14">
        <v>858957</v>
      </c>
      <c r="F18" s="14">
        <v>400493</v>
      </c>
      <c r="G18" s="14">
        <v>0</v>
      </c>
      <c r="H18" s="14">
        <v>56052.07</v>
      </c>
      <c r="I18" s="14">
        <v>64107.07</v>
      </c>
      <c r="J18" s="14">
        <v>255535.93</v>
      </c>
      <c r="K18" s="14">
        <v>713999.93</v>
      </c>
      <c r="L18" s="14">
        <v>458464</v>
      </c>
      <c r="M18" s="14">
        <v>8085</v>
      </c>
      <c r="N18" s="14">
        <f t="shared" si="0"/>
        <v>56022.07</v>
      </c>
      <c r="O18" s="81">
        <f t="shared" si="1"/>
        <v>0.1600703882464862</v>
      </c>
      <c r="P18" s="81">
        <f t="shared" si="2"/>
        <v>7.4633619610760496E-2</v>
      </c>
    </row>
    <row r="19" spans="1:16" ht="40.5" customHeight="1" x14ac:dyDescent="0.25">
      <c r="A19" s="40" t="s">
        <v>216</v>
      </c>
      <c r="B19" s="42" t="s">
        <v>245</v>
      </c>
      <c r="C19" s="38">
        <v>250580</v>
      </c>
      <c r="D19" s="38">
        <v>0</v>
      </c>
      <c r="E19" s="38">
        <v>250580</v>
      </c>
      <c r="F19" s="38">
        <v>61323</v>
      </c>
      <c r="G19" s="38">
        <v>0</v>
      </c>
      <c r="H19" s="38">
        <v>33996.53</v>
      </c>
      <c r="I19" s="38">
        <v>33996.53</v>
      </c>
      <c r="J19" s="38">
        <v>19576.47</v>
      </c>
      <c r="K19" s="38">
        <v>208833.47</v>
      </c>
      <c r="L19" s="38">
        <v>189257</v>
      </c>
      <c r="M19" s="38">
        <v>0</v>
      </c>
      <c r="N19" s="38">
        <f t="shared" si="0"/>
        <v>33996.53</v>
      </c>
      <c r="O19" s="46">
        <f t="shared" si="1"/>
        <v>0.5543846517619816</v>
      </c>
      <c r="P19" s="46">
        <f t="shared" si="2"/>
        <v>0.13567136243914119</v>
      </c>
    </row>
    <row r="20" spans="1:16" x14ac:dyDescent="0.2">
      <c r="A20" s="11"/>
      <c r="B20" s="7" t="s">
        <v>76</v>
      </c>
      <c r="C20" s="14">
        <v>250580</v>
      </c>
      <c r="D20" s="14">
        <v>0</v>
      </c>
      <c r="E20" s="14">
        <v>250580</v>
      </c>
      <c r="F20" s="14">
        <v>61323</v>
      </c>
      <c r="G20" s="14">
        <v>0</v>
      </c>
      <c r="H20" s="14"/>
      <c r="I20" s="14">
        <v>33996.53</v>
      </c>
      <c r="J20" s="14">
        <v>19576.47</v>
      </c>
      <c r="K20" s="14">
        <v>208833.47</v>
      </c>
      <c r="L20" s="14">
        <v>189257</v>
      </c>
      <c r="M20" s="14">
        <v>0</v>
      </c>
      <c r="N20" s="48">
        <f t="shared" si="0"/>
        <v>33996.53</v>
      </c>
      <c r="O20" s="44">
        <f t="shared" si="1"/>
        <v>0.5543846517619816</v>
      </c>
      <c r="P20" s="44">
        <f t="shared" si="2"/>
        <v>0.13567136243914119</v>
      </c>
    </row>
    <row r="21" spans="1:16" x14ac:dyDescent="0.2">
      <c r="A21" s="22" t="s">
        <v>251</v>
      </c>
      <c r="B21" s="7" t="s">
        <v>250</v>
      </c>
      <c r="C21" s="14">
        <v>186000</v>
      </c>
      <c r="D21" s="14">
        <v>0</v>
      </c>
      <c r="E21" s="14">
        <v>186000</v>
      </c>
      <c r="F21" s="14">
        <v>46500</v>
      </c>
      <c r="G21" s="14">
        <v>0</v>
      </c>
      <c r="H21" s="14">
        <v>33133.33</v>
      </c>
      <c r="I21" s="14">
        <v>33133.33</v>
      </c>
      <c r="J21" s="14">
        <v>5616.67</v>
      </c>
      <c r="K21" s="14">
        <v>145116.67000000001</v>
      </c>
      <c r="L21" s="14">
        <v>139500</v>
      </c>
      <c r="M21" s="14">
        <v>0</v>
      </c>
      <c r="N21" s="48">
        <f t="shared" si="0"/>
        <v>33133.33</v>
      </c>
      <c r="O21" s="44">
        <f t="shared" si="1"/>
        <v>0.71254473118279571</v>
      </c>
      <c r="P21" s="44">
        <f t="shared" si="2"/>
        <v>0.17813618279569893</v>
      </c>
    </row>
    <row r="22" spans="1:16" x14ac:dyDescent="0.2">
      <c r="A22" s="22" t="s">
        <v>252</v>
      </c>
      <c r="B22" s="7" t="s">
        <v>10</v>
      </c>
      <c r="C22" s="14">
        <v>3300</v>
      </c>
      <c r="D22" s="14">
        <v>0</v>
      </c>
      <c r="E22" s="14">
        <v>3300</v>
      </c>
      <c r="F22" s="14">
        <v>1100</v>
      </c>
      <c r="G22" s="14">
        <v>0</v>
      </c>
      <c r="H22" s="14">
        <v>863.2</v>
      </c>
      <c r="I22" s="14">
        <v>863.2</v>
      </c>
      <c r="J22" s="14">
        <v>236.8</v>
      </c>
      <c r="K22" s="14">
        <v>2436.8000000000002</v>
      </c>
      <c r="L22" s="14">
        <v>2200</v>
      </c>
      <c r="M22" s="14">
        <v>0</v>
      </c>
      <c r="N22" s="48">
        <f t="shared" si="0"/>
        <v>863.2</v>
      </c>
      <c r="O22" s="44">
        <f t="shared" si="1"/>
        <v>0.78472727272727272</v>
      </c>
      <c r="P22" s="44">
        <f t="shared" si="2"/>
        <v>0.26157575757575757</v>
      </c>
    </row>
    <row r="23" spans="1:16" x14ac:dyDescent="0.2">
      <c r="A23" s="22" t="s">
        <v>253</v>
      </c>
      <c r="B23" s="7" t="s">
        <v>11</v>
      </c>
      <c r="C23" s="14">
        <v>23140</v>
      </c>
      <c r="D23" s="14">
        <v>0</v>
      </c>
      <c r="E23" s="14">
        <v>23140</v>
      </c>
      <c r="F23" s="14">
        <v>5784</v>
      </c>
      <c r="G23" s="14">
        <v>0</v>
      </c>
      <c r="H23" s="14"/>
      <c r="I23" s="14">
        <v>0</v>
      </c>
      <c r="J23" s="14">
        <v>5784</v>
      </c>
      <c r="K23" s="14">
        <v>23140</v>
      </c>
      <c r="L23" s="14">
        <v>17356</v>
      </c>
      <c r="M23" s="14">
        <v>0</v>
      </c>
      <c r="N23" s="48">
        <f t="shared" si="0"/>
        <v>0</v>
      </c>
      <c r="O23" s="44">
        <f t="shared" si="1"/>
        <v>0</v>
      </c>
      <c r="P23" s="44">
        <f t="shared" si="2"/>
        <v>0</v>
      </c>
    </row>
    <row r="24" spans="1:16" x14ac:dyDescent="0.2">
      <c r="A24" s="22" t="s">
        <v>254</v>
      </c>
      <c r="B24" s="7" t="s">
        <v>12</v>
      </c>
      <c r="C24" s="14">
        <v>2790</v>
      </c>
      <c r="D24" s="14">
        <v>0</v>
      </c>
      <c r="E24" s="14">
        <v>2790</v>
      </c>
      <c r="F24" s="14">
        <v>699</v>
      </c>
      <c r="G24" s="14">
        <v>0</v>
      </c>
      <c r="H24" s="14"/>
      <c r="I24" s="14">
        <v>0</v>
      </c>
      <c r="J24" s="14">
        <v>699</v>
      </c>
      <c r="K24" s="14">
        <v>2790</v>
      </c>
      <c r="L24" s="14">
        <v>2091</v>
      </c>
      <c r="M24" s="14">
        <v>0</v>
      </c>
      <c r="N24" s="48">
        <f t="shared" si="0"/>
        <v>0</v>
      </c>
      <c r="O24" s="44">
        <f t="shared" si="1"/>
        <v>0</v>
      </c>
      <c r="P24" s="44">
        <f t="shared" si="2"/>
        <v>0</v>
      </c>
    </row>
    <row r="25" spans="1:16" x14ac:dyDescent="0.2">
      <c r="A25" s="22" t="s">
        <v>255</v>
      </c>
      <c r="B25" s="7" t="s">
        <v>13</v>
      </c>
      <c r="C25" s="14">
        <v>2790</v>
      </c>
      <c r="D25" s="14">
        <v>0</v>
      </c>
      <c r="E25" s="14">
        <v>2790</v>
      </c>
      <c r="F25" s="14">
        <v>699</v>
      </c>
      <c r="G25" s="14">
        <v>0</v>
      </c>
      <c r="H25" s="14"/>
      <c r="I25" s="14">
        <v>0</v>
      </c>
      <c r="J25" s="14">
        <v>699</v>
      </c>
      <c r="K25" s="14">
        <v>2790</v>
      </c>
      <c r="L25" s="14">
        <v>2091</v>
      </c>
      <c r="M25" s="14">
        <v>0</v>
      </c>
      <c r="N25" s="48">
        <f t="shared" si="0"/>
        <v>0</v>
      </c>
      <c r="O25" s="44">
        <f t="shared" si="1"/>
        <v>0</v>
      </c>
      <c r="P25" s="44">
        <f t="shared" si="2"/>
        <v>0</v>
      </c>
    </row>
    <row r="26" spans="1:16" x14ac:dyDescent="0.2">
      <c r="A26" s="22" t="s">
        <v>256</v>
      </c>
      <c r="B26" s="7" t="s">
        <v>14</v>
      </c>
      <c r="C26" s="14">
        <v>558</v>
      </c>
      <c r="D26" s="14">
        <v>0</v>
      </c>
      <c r="E26" s="14">
        <v>558</v>
      </c>
      <c r="F26" s="14">
        <v>141</v>
      </c>
      <c r="G26" s="14">
        <v>0</v>
      </c>
      <c r="H26" s="14"/>
      <c r="I26" s="14">
        <v>0</v>
      </c>
      <c r="J26" s="14">
        <v>141</v>
      </c>
      <c r="K26" s="14">
        <v>558</v>
      </c>
      <c r="L26" s="14">
        <v>417</v>
      </c>
      <c r="M26" s="14">
        <v>0</v>
      </c>
      <c r="N26" s="48">
        <f t="shared" si="0"/>
        <v>0</v>
      </c>
      <c r="O26" s="44">
        <f t="shared" si="1"/>
        <v>0</v>
      </c>
      <c r="P26" s="44">
        <f t="shared" si="2"/>
        <v>0</v>
      </c>
    </row>
    <row r="27" spans="1:16" x14ac:dyDescent="0.2">
      <c r="A27" s="22" t="s">
        <v>217</v>
      </c>
      <c r="B27" s="7" t="s">
        <v>65</v>
      </c>
      <c r="C27" s="14">
        <v>32002</v>
      </c>
      <c r="D27" s="14">
        <v>0</v>
      </c>
      <c r="E27" s="14">
        <v>32002</v>
      </c>
      <c r="F27" s="14">
        <v>6400</v>
      </c>
      <c r="G27" s="14">
        <v>0</v>
      </c>
      <c r="H27" s="14"/>
      <c r="I27" s="14">
        <v>0</v>
      </c>
      <c r="J27" s="14">
        <v>6400</v>
      </c>
      <c r="K27" s="14">
        <v>32002</v>
      </c>
      <c r="L27" s="14">
        <v>25602</v>
      </c>
      <c r="M27" s="14">
        <v>0</v>
      </c>
      <c r="N27" s="48">
        <f t="shared" si="0"/>
        <v>0</v>
      </c>
      <c r="O27" s="44">
        <f t="shared" si="1"/>
        <v>0</v>
      </c>
      <c r="P27" s="44">
        <f t="shared" si="2"/>
        <v>0</v>
      </c>
    </row>
    <row r="28" spans="1:16" ht="54.75" customHeight="1" x14ac:dyDescent="0.25">
      <c r="A28" s="43" t="s">
        <v>218</v>
      </c>
      <c r="B28" s="42" t="s">
        <v>269</v>
      </c>
      <c r="C28" s="38">
        <v>65000</v>
      </c>
      <c r="D28" s="38">
        <v>0</v>
      </c>
      <c r="E28" s="38">
        <v>65000</v>
      </c>
      <c r="F28" s="38">
        <v>13000</v>
      </c>
      <c r="G28" s="38">
        <v>0</v>
      </c>
      <c r="H28" s="38"/>
      <c r="I28" s="38">
        <v>0</v>
      </c>
      <c r="J28" s="38">
        <v>13000</v>
      </c>
      <c r="K28" s="38">
        <v>65000</v>
      </c>
      <c r="L28" s="38">
        <v>52000</v>
      </c>
      <c r="M28" s="38">
        <v>0</v>
      </c>
      <c r="N28" s="38">
        <f t="shared" si="0"/>
        <v>0</v>
      </c>
      <c r="O28" s="46">
        <f t="shared" si="1"/>
        <v>0</v>
      </c>
      <c r="P28" s="46">
        <f t="shared" si="2"/>
        <v>0</v>
      </c>
    </row>
    <row r="29" spans="1:16" x14ac:dyDescent="0.2">
      <c r="A29" s="11"/>
      <c r="B29" s="7" t="s">
        <v>77</v>
      </c>
      <c r="C29" s="14">
        <v>65000</v>
      </c>
      <c r="D29" s="14">
        <v>0</v>
      </c>
      <c r="E29" s="14">
        <v>65000</v>
      </c>
      <c r="F29" s="14">
        <v>13000</v>
      </c>
      <c r="G29" s="14">
        <v>0</v>
      </c>
      <c r="H29" s="14"/>
      <c r="I29" s="14">
        <v>0</v>
      </c>
      <c r="J29" s="14">
        <v>13000</v>
      </c>
      <c r="K29" s="14">
        <v>65000</v>
      </c>
      <c r="L29" s="14">
        <v>52000</v>
      </c>
      <c r="M29" s="14">
        <v>0</v>
      </c>
      <c r="N29" s="48">
        <f t="shared" si="0"/>
        <v>0</v>
      </c>
      <c r="O29" s="44">
        <f t="shared" si="1"/>
        <v>0</v>
      </c>
      <c r="P29" s="44">
        <f t="shared" si="2"/>
        <v>0</v>
      </c>
    </row>
    <row r="30" spans="1:16" x14ac:dyDescent="0.2">
      <c r="A30" s="22" t="s">
        <v>219</v>
      </c>
      <c r="B30" s="7" t="s">
        <v>65</v>
      </c>
      <c r="C30" s="14">
        <v>65000</v>
      </c>
      <c r="D30" s="14">
        <v>0</v>
      </c>
      <c r="E30" s="14">
        <v>65000</v>
      </c>
      <c r="F30" s="14">
        <v>13000</v>
      </c>
      <c r="G30" s="14">
        <v>0</v>
      </c>
      <c r="H30" s="14"/>
      <c r="I30" s="14">
        <v>0</v>
      </c>
      <c r="J30" s="14">
        <v>13000</v>
      </c>
      <c r="K30" s="14">
        <v>65000</v>
      </c>
      <c r="L30" s="14">
        <v>52000</v>
      </c>
      <c r="M30" s="14">
        <v>0</v>
      </c>
      <c r="N30" s="48">
        <f t="shared" si="0"/>
        <v>0</v>
      </c>
      <c r="O30" s="44">
        <f t="shared" si="1"/>
        <v>0</v>
      </c>
      <c r="P30" s="44">
        <f t="shared" si="2"/>
        <v>0</v>
      </c>
    </row>
    <row r="31" spans="1:16" ht="55.5" customHeight="1" x14ac:dyDescent="0.25">
      <c r="A31" s="43" t="s">
        <v>220</v>
      </c>
      <c r="B31" s="42" t="s">
        <v>246</v>
      </c>
      <c r="C31" s="38">
        <v>216790</v>
      </c>
      <c r="D31" s="38">
        <v>265790</v>
      </c>
      <c r="E31" s="38">
        <v>482580</v>
      </c>
      <c r="F31" s="38">
        <v>317309</v>
      </c>
      <c r="G31" s="38">
        <v>0</v>
      </c>
      <c r="H31" s="38">
        <v>22055.54</v>
      </c>
      <c r="I31" s="38">
        <v>30110.54</v>
      </c>
      <c r="J31" s="38">
        <v>214098.46</v>
      </c>
      <c r="K31" s="38">
        <v>379369.46</v>
      </c>
      <c r="L31" s="38">
        <v>165271</v>
      </c>
      <c r="M31" s="38">
        <v>8085</v>
      </c>
      <c r="N31" s="38">
        <f t="shared" si="0"/>
        <v>22025.54</v>
      </c>
      <c r="O31" s="46">
        <f t="shared" si="1"/>
        <v>9.4893431954341037E-2</v>
      </c>
      <c r="P31" s="46">
        <f t="shared" si="2"/>
        <v>6.2394918977164412E-2</v>
      </c>
    </row>
    <row r="32" spans="1:16" x14ac:dyDescent="0.2">
      <c r="A32" s="11"/>
      <c r="B32" s="7" t="s">
        <v>78</v>
      </c>
      <c r="C32" s="14">
        <v>216790</v>
      </c>
      <c r="D32" s="14">
        <v>265790</v>
      </c>
      <c r="E32" s="14">
        <v>482580</v>
      </c>
      <c r="F32" s="14">
        <v>317309</v>
      </c>
      <c r="G32" s="14">
        <v>0</v>
      </c>
      <c r="H32" s="14"/>
      <c r="I32" s="14">
        <v>30110.54</v>
      </c>
      <c r="J32" s="14">
        <v>214098.46</v>
      </c>
      <c r="K32" s="14">
        <v>379369.46</v>
      </c>
      <c r="L32" s="14">
        <v>165271</v>
      </c>
      <c r="M32" s="14">
        <v>8085</v>
      </c>
      <c r="N32" s="48">
        <f t="shared" si="0"/>
        <v>22025.54</v>
      </c>
      <c r="O32" s="44">
        <f t="shared" si="1"/>
        <v>9.4893431954341037E-2</v>
      </c>
      <c r="P32" s="44">
        <f t="shared" si="2"/>
        <v>6.2394918977164412E-2</v>
      </c>
    </row>
    <row r="33" spans="1:16" x14ac:dyDescent="0.2">
      <c r="A33" s="14" t="s">
        <v>257</v>
      </c>
      <c r="B33" s="7" t="s">
        <v>250</v>
      </c>
      <c r="C33" s="14">
        <v>132000</v>
      </c>
      <c r="D33" s="14">
        <v>0</v>
      </c>
      <c r="E33" s="14">
        <v>132000</v>
      </c>
      <c r="F33" s="14">
        <v>33000</v>
      </c>
      <c r="G33" s="14">
        <v>0</v>
      </c>
      <c r="H33" s="14">
        <v>20473.330000000002</v>
      </c>
      <c r="I33" s="14">
        <v>20473.330000000002</v>
      </c>
      <c r="J33" s="14">
        <v>8426.67</v>
      </c>
      <c r="K33" s="14">
        <v>107426.67</v>
      </c>
      <c r="L33" s="14">
        <v>99000</v>
      </c>
      <c r="M33" s="14">
        <v>0</v>
      </c>
      <c r="N33" s="48">
        <f t="shared" si="0"/>
        <v>20473.330000000002</v>
      </c>
      <c r="O33" s="44">
        <f t="shared" si="1"/>
        <v>0.62040393939393945</v>
      </c>
      <c r="P33" s="44">
        <f t="shared" si="2"/>
        <v>0.15510098484848486</v>
      </c>
    </row>
    <row r="34" spans="1:16" x14ac:dyDescent="0.2">
      <c r="A34" s="14" t="s">
        <v>258</v>
      </c>
      <c r="B34" s="7" t="s">
        <v>10</v>
      </c>
      <c r="C34" s="14">
        <v>3850</v>
      </c>
      <c r="D34" s="14">
        <v>0</v>
      </c>
      <c r="E34" s="14">
        <v>3850</v>
      </c>
      <c r="F34" s="14">
        <v>1284</v>
      </c>
      <c r="G34" s="14">
        <v>0</v>
      </c>
      <c r="H34" s="14">
        <v>973.21</v>
      </c>
      <c r="I34" s="14">
        <v>973.21</v>
      </c>
      <c r="J34" s="14">
        <v>310.79000000000002</v>
      </c>
      <c r="K34" s="14">
        <v>2876.79</v>
      </c>
      <c r="L34" s="14">
        <v>2566</v>
      </c>
      <c r="M34" s="14">
        <v>0</v>
      </c>
      <c r="N34" s="48">
        <f t="shared" si="0"/>
        <v>973.21</v>
      </c>
      <c r="O34" s="44">
        <f t="shared" si="1"/>
        <v>0.7579517133956386</v>
      </c>
      <c r="P34" s="44">
        <f t="shared" si="2"/>
        <v>0.25278181818181822</v>
      </c>
    </row>
    <row r="35" spans="1:16" x14ac:dyDescent="0.2">
      <c r="A35" s="14" t="s">
        <v>259</v>
      </c>
      <c r="B35" s="7" t="s">
        <v>11</v>
      </c>
      <c r="C35" s="14">
        <v>16584</v>
      </c>
      <c r="D35" s="14">
        <v>0</v>
      </c>
      <c r="E35" s="14">
        <v>16584</v>
      </c>
      <c r="F35" s="14">
        <v>4146</v>
      </c>
      <c r="G35" s="14">
        <v>0</v>
      </c>
      <c r="H35" s="14"/>
      <c r="I35" s="14">
        <v>0</v>
      </c>
      <c r="J35" s="14">
        <v>4146</v>
      </c>
      <c r="K35" s="14">
        <v>16584</v>
      </c>
      <c r="L35" s="14">
        <v>12438</v>
      </c>
      <c r="M35" s="14">
        <v>0</v>
      </c>
      <c r="N35" s="48">
        <f t="shared" si="0"/>
        <v>0</v>
      </c>
      <c r="O35" s="44">
        <f t="shared" si="1"/>
        <v>0</v>
      </c>
      <c r="P35" s="44">
        <f t="shared" si="2"/>
        <v>0</v>
      </c>
    </row>
    <row r="36" spans="1:16" x14ac:dyDescent="0.2">
      <c r="A36" s="14" t="s">
        <v>260</v>
      </c>
      <c r="B36" s="7" t="s">
        <v>12</v>
      </c>
      <c r="C36" s="14">
        <v>1980</v>
      </c>
      <c r="D36" s="14">
        <v>0</v>
      </c>
      <c r="E36" s="14">
        <v>1980</v>
      </c>
      <c r="F36" s="14">
        <v>495</v>
      </c>
      <c r="G36" s="14">
        <v>0</v>
      </c>
      <c r="H36" s="14"/>
      <c r="I36" s="14">
        <v>0</v>
      </c>
      <c r="J36" s="14">
        <v>495</v>
      </c>
      <c r="K36" s="14">
        <v>1980</v>
      </c>
      <c r="L36" s="14">
        <v>1485</v>
      </c>
      <c r="M36" s="14">
        <v>0</v>
      </c>
      <c r="N36" s="48">
        <f t="shared" si="0"/>
        <v>0</v>
      </c>
      <c r="O36" s="44">
        <f t="shared" si="1"/>
        <v>0</v>
      </c>
      <c r="P36" s="44">
        <f t="shared" si="2"/>
        <v>0</v>
      </c>
    </row>
    <row r="37" spans="1:16" x14ac:dyDescent="0.2">
      <c r="A37" s="14" t="s">
        <v>261</v>
      </c>
      <c r="B37" s="7" t="s">
        <v>13</v>
      </c>
      <c r="C37" s="14">
        <v>1980</v>
      </c>
      <c r="D37" s="14">
        <v>0</v>
      </c>
      <c r="E37" s="14">
        <v>1980</v>
      </c>
      <c r="F37" s="14">
        <v>495</v>
      </c>
      <c r="G37" s="14">
        <v>0</v>
      </c>
      <c r="H37" s="14"/>
      <c r="I37" s="14">
        <v>0</v>
      </c>
      <c r="J37" s="14">
        <v>495</v>
      </c>
      <c r="K37" s="14">
        <v>1980</v>
      </c>
      <c r="L37" s="14">
        <v>1485</v>
      </c>
      <c r="M37" s="14">
        <v>0</v>
      </c>
      <c r="N37" s="48">
        <f t="shared" si="0"/>
        <v>0</v>
      </c>
      <c r="O37" s="44">
        <f t="shared" si="1"/>
        <v>0</v>
      </c>
      <c r="P37" s="44">
        <f t="shared" si="2"/>
        <v>0</v>
      </c>
    </row>
    <row r="38" spans="1:16" x14ac:dyDescent="0.2">
      <c r="A38" s="14" t="s">
        <v>262</v>
      </c>
      <c r="B38" s="7" t="s">
        <v>14</v>
      </c>
      <c r="C38" s="14">
        <v>396</v>
      </c>
      <c r="D38" s="14">
        <v>0</v>
      </c>
      <c r="E38" s="14">
        <v>396</v>
      </c>
      <c r="F38" s="14">
        <v>99</v>
      </c>
      <c r="G38" s="14">
        <v>0</v>
      </c>
      <c r="H38" s="14"/>
      <c r="I38" s="14">
        <v>0</v>
      </c>
      <c r="J38" s="14">
        <v>99</v>
      </c>
      <c r="K38" s="14">
        <v>396</v>
      </c>
      <c r="L38" s="14">
        <v>297</v>
      </c>
      <c r="M38" s="14">
        <v>0</v>
      </c>
      <c r="N38" s="48">
        <f t="shared" si="0"/>
        <v>0</v>
      </c>
      <c r="O38" s="44">
        <f t="shared" si="1"/>
        <v>0</v>
      </c>
      <c r="P38" s="44">
        <f t="shared" si="2"/>
        <v>0</v>
      </c>
    </row>
    <row r="39" spans="1:16" x14ac:dyDescent="0.2">
      <c r="A39" s="14" t="s">
        <v>281</v>
      </c>
      <c r="B39" s="7" t="s">
        <v>279</v>
      </c>
      <c r="C39" s="14">
        <v>0</v>
      </c>
      <c r="D39" s="14">
        <v>8723</v>
      </c>
      <c r="E39" s="14">
        <v>8723</v>
      </c>
      <c r="F39" s="14">
        <v>8723</v>
      </c>
      <c r="G39" s="14">
        <v>0</v>
      </c>
      <c r="H39" s="14">
        <v>603</v>
      </c>
      <c r="I39" s="14">
        <v>8597</v>
      </c>
      <c r="J39" s="14">
        <v>126</v>
      </c>
      <c r="K39" s="14">
        <v>126</v>
      </c>
      <c r="L39" s="14">
        <v>0</v>
      </c>
      <c r="M39" s="14">
        <v>8024</v>
      </c>
      <c r="N39" s="48">
        <f t="shared" si="0"/>
        <v>573</v>
      </c>
      <c r="O39" s="44">
        <f t="shared" si="1"/>
        <v>0.98555542817837904</v>
      </c>
      <c r="P39" s="44">
        <f t="shared" si="2"/>
        <v>0.98555542817837904</v>
      </c>
    </row>
    <row r="40" spans="1:16" x14ac:dyDescent="0.2">
      <c r="A40" s="14" t="s">
        <v>282</v>
      </c>
      <c r="B40" s="7" t="s">
        <v>280</v>
      </c>
      <c r="C40" s="14">
        <v>0</v>
      </c>
      <c r="D40" s="14">
        <v>67</v>
      </c>
      <c r="E40" s="14">
        <v>67</v>
      </c>
      <c r="F40" s="14">
        <v>67</v>
      </c>
      <c r="G40" s="14">
        <v>0</v>
      </c>
      <c r="H40" s="14">
        <v>6</v>
      </c>
      <c r="I40" s="14">
        <v>67</v>
      </c>
      <c r="J40" s="14">
        <v>0</v>
      </c>
      <c r="K40" s="14">
        <v>0</v>
      </c>
      <c r="L40" s="14">
        <v>0</v>
      </c>
      <c r="M40" s="14">
        <v>61</v>
      </c>
      <c r="N40" s="48">
        <f t="shared" si="0"/>
        <v>6</v>
      </c>
      <c r="O40" s="44">
        <f t="shared" si="1"/>
        <v>1</v>
      </c>
      <c r="P40" s="44">
        <f t="shared" si="2"/>
        <v>1</v>
      </c>
    </row>
    <row r="41" spans="1:16" x14ac:dyDescent="0.2">
      <c r="A41" s="14" t="s">
        <v>221</v>
      </c>
      <c r="B41" s="7" t="s">
        <v>65</v>
      </c>
      <c r="C41" s="14">
        <v>60000</v>
      </c>
      <c r="D41" s="14">
        <v>257000</v>
      </c>
      <c r="E41" s="14">
        <v>317000</v>
      </c>
      <c r="F41" s="14">
        <v>269000</v>
      </c>
      <c r="G41" s="14">
        <v>0</v>
      </c>
      <c r="H41" s="14"/>
      <c r="I41" s="14">
        <v>0</v>
      </c>
      <c r="J41" s="14">
        <v>200000</v>
      </c>
      <c r="K41" s="14">
        <v>248000</v>
      </c>
      <c r="L41" s="14">
        <v>48000</v>
      </c>
      <c r="M41" s="14">
        <v>0</v>
      </c>
      <c r="N41" s="48">
        <f t="shared" si="0"/>
        <v>0</v>
      </c>
      <c r="O41" s="44">
        <f t="shared" si="1"/>
        <v>0</v>
      </c>
      <c r="P41" s="44">
        <f t="shared" si="2"/>
        <v>0</v>
      </c>
    </row>
    <row r="42" spans="1:16" ht="44.25" customHeight="1" x14ac:dyDescent="0.25">
      <c r="A42" s="43" t="s">
        <v>222</v>
      </c>
      <c r="B42" s="42" t="s">
        <v>247</v>
      </c>
      <c r="C42" s="38">
        <v>30920</v>
      </c>
      <c r="D42" s="38">
        <v>-4123</v>
      </c>
      <c r="E42" s="38">
        <v>26797</v>
      </c>
      <c r="F42" s="38">
        <v>2061</v>
      </c>
      <c r="G42" s="38">
        <v>0</v>
      </c>
      <c r="H42" s="38"/>
      <c r="I42" s="38">
        <v>0</v>
      </c>
      <c r="J42" s="38">
        <v>2061</v>
      </c>
      <c r="K42" s="38">
        <v>26797</v>
      </c>
      <c r="L42" s="38">
        <v>24736</v>
      </c>
      <c r="M42" s="38">
        <v>0</v>
      </c>
      <c r="N42" s="38">
        <f t="shared" si="0"/>
        <v>0</v>
      </c>
      <c r="O42" s="46">
        <f t="shared" si="1"/>
        <v>0</v>
      </c>
      <c r="P42" s="46">
        <f t="shared" si="2"/>
        <v>0</v>
      </c>
    </row>
    <row r="43" spans="1:16" x14ac:dyDescent="0.2">
      <c r="A43" s="11"/>
      <c r="B43" s="7" t="s">
        <v>7</v>
      </c>
      <c r="C43" s="14">
        <v>30920</v>
      </c>
      <c r="D43" s="14">
        <v>-4123</v>
      </c>
      <c r="E43" s="14">
        <v>26797</v>
      </c>
      <c r="F43" s="14">
        <v>2061</v>
      </c>
      <c r="G43" s="14">
        <v>0</v>
      </c>
      <c r="H43" s="14"/>
      <c r="I43" s="14">
        <v>0</v>
      </c>
      <c r="J43" s="14">
        <v>2061</v>
      </c>
      <c r="K43" s="14">
        <v>26797</v>
      </c>
      <c r="L43" s="14">
        <v>24736</v>
      </c>
      <c r="M43" s="14">
        <v>0</v>
      </c>
      <c r="N43" s="48">
        <f t="shared" si="0"/>
        <v>0</v>
      </c>
      <c r="O43" s="44">
        <f t="shared" si="1"/>
        <v>0</v>
      </c>
      <c r="P43" s="44">
        <f t="shared" si="2"/>
        <v>0</v>
      </c>
    </row>
    <row r="44" spans="1:16" x14ac:dyDescent="0.2">
      <c r="A44" s="14" t="s">
        <v>223</v>
      </c>
      <c r="B44" s="7" t="s">
        <v>75</v>
      </c>
      <c r="C44" s="14">
        <v>30920</v>
      </c>
      <c r="D44" s="14">
        <v>-4123</v>
      </c>
      <c r="E44" s="14">
        <v>26797</v>
      </c>
      <c r="F44" s="14">
        <v>2061</v>
      </c>
      <c r="G44" s="14">
        <v>0</v>
      </c>
      <c r="H44" s="14"/>
      <c r="I44" s="14">
        <v>0</v>
      </c>
      <c r="J44" s="14">
        <v>2061</v>
      </c>
      <c r="K44" s="14">
        <v>26797</v>
      </c>
      <c r="L44" s="14">
        <v>24736</v>
      </c>
      <c r="M44" s="14">
        <v>0</v>
      </c>
      <c r="N44" s="48">
        <f t="shared" si="0"/>
        <v>0</v>
      </c>
      <c r="O44" s="44">
        <f t="shared" si="1"/>
        <v>0</v>
      </c>
      <c r="P44" s="44">
        <f t="shared" si="2"/>
        <v>0</v>
      </c>
    </row>
    <row r="45" spans="1:16" ht="72.75" customHeight="1" x14ac:dyDescent="0.25">
      <c r="A45" s="43" t="s">
        <v>224</v>
      </c>
      <c r="B45" s="42" t="s">
        <v>248</v>
      </c>
      <c r="C45" s="38">
        <v>34000</v>
      </c>
      <c r="D45" s="38">
        <v>0</v>
      </c>
      <c r="E45" s="38">
        <v>34000</v>
      </c>
      <c r="F45" s="38">
        <v>6800</v>
      </c>
      <c r="G45" s="38">
        <v>0</v>
      </c>
      <c r="H45" s="38"/>
      <c r="I45" s="38">
        <v>0</v>
      </c>
      <c r="J45" s="38">
        <v>6800</v>
      </c>
      <c r="K45" s="38">
        <v>34000</v>
      </c>
      <c r="L45" s="38">
        <v>27200</v>
      </c>
      <c r="M45" s="38">
        <v>0</v>
      </c>
      <c r="N45" s="38">
        <f t="shared" si="0"/>
        <v>0</v>
      </c>
      <c r="O45" s="46">
        <f t="shared" si="1"/>
        <v>0</v>
      </c>
      <c r="P45" s="46">
        <f t="shared" si="2"/>
        <v>0</v>
      </c>
    </row>
    <row r="46" spans="1:16" x14ac:dyDescent="0.2">
      <c r="A46" s="11"/>
      <c r="B46" s="7" t="s">
        <v>79</v>
      </c>
      <c r="C46" s="14">
        <v>34000</v>
      </c>
      <c r="D46" s="14">
        <v>0</v>
      </c>
      <c r="E46" s="14">
        <v>34000</v>
      </c>
      <c r="F46" s="14">
        <v>6800</v>
      </c>
      <c r="G46" s="14">
        <v>0</v>
      </c>
      <c r="H46" s="14"/>
      <c r="I46" s="14">
        <v>0</v>
      </c>
      <c r="J46" s="14">
        <v>6800</v>
      </c>
      <c r="K46" s="14">
        <v>34000</v>
      </c>
      <c r="L46" s="14">
        <v>27200</v>
      </c>
      <c r="M46" s="14">
        <v>0</v>
      </c>
      <c r="N46" s="48">
        <f t="shared" si="0"/>
        <v>0</v>
      </c>
      <c r="O46" s="44">
        <f t="shared" si="1"/>
        <v>0</v>
      </c>
      <c r="P46" s="44">
        <f t="shared" si="2"/>
        <v>0</v>
      </c>
    </row>
    <row r="47" spans="1:16" x14ac:dyDescent="0.2">
      <c r="A47" s="14" t="s">
        <v>225</v>
      </c>
      <c r="B47" s="7" t="s">
        <v>65</v>
      </c>
      <c r="C47" s="14">
        <v>34000</v>
      </c>
      <c r="D47" s="14">
        <v>0</v>
      </c>
      <c r="E47" s="14">
        <v>34000</v>
      </c>
      <c r="F47" s="14">
        <v>6800</v>
      </c>
      <c r="G47" s="14">
        <v>0</v>
      </c>
      <c r="H47" s="14"/>
      <c r="I47" s="14">
        <v>0</v>
      </c>
      <c r="J47" s="14">
        <v>6800</v>
      </c>
      <c r="K47" s="14">
        <v>34000</v>
      </c>
      <c r="L47" s="14">
        <v>27200</v>
      </c>
      <c r="M47" s="14">
        <v>0</v>
      </c>
      <c r="N47" s="48">
        <f t="shared" si="0"/>
        <v>0</v>
      </c>
      <c r="O47" s="44">
        <f t="shared" si="1"/>
        <v>0</v>
      </c>
      <c r="P47" s="44">
        <f t="shared" si="2"/>
        <v>0</v>
      </c>
    </row>
    <row r="48" spans="1:16" ht="36.75" customHeight="1" x14ac:dyDescent="0.25">
      <c r="A48" s="51" t="s">
        <v>226</v>
      </c>
      <c r="B48" s="9" t="s">
        <v>249</v>
      </c>
      <c r="C48" s="17">
        <v>1000000</v>
      </c>
      <c r="D48" s="17">
        <v>-61667</v>
      </c>
      <c r="E48" s="17">
        <v>938333</v>
      </c>
      <c r="F48" s="17">
        <v>128388</v>
      </c>
      <c r="G48" s="17">
        <v>0</v>
      </c>
      <c r="H48" s="17">
        <v>238</v>
      </c>
      <c r="I48" s="17">
        <v>1000.07</v>
      </c>
      <c r="J48" s="17">
        <v>127387.93</v>
      </c>
      <c r="K48" s="17">
        <v>937332.93</v>
      </c>
      <c r="L48" s="17">
        <v>809945</v>
      </c>
      <c r="M48" s="17">
        <v>523</v>
      </c>
      <c r="N48" s="17">
        <f t="shared" si="0"/>
        <v>477.07000000000005</v>
      </c>
      <c r="O48" s="47">
        <f t="shared" si="1"/>
        <v>7.7894351497024648E-3</v>
      </c>
      <c r="P48" s="47">
        <f t="shared" si="2"/>
        <v>1.0657943395361775E-3</v>
      </c>
    </row>
    <row r="49" spans="1:16" x14ac:dyDescent="0.2">
      <c r="A49" s="11"/>
      <c r="B49" s="7" t="s">
        <v>80</v>
      </c>
      <c r="C49" s="14">
        <v>1000000</v>
      </c>
      <c r="D49" s="14">
        <v>-61667</v>
      </c>
      <c r="E49" s="14">
        <v>938333</v>
      </c>
      <c r="F49" s="14">
        <v>128388</v>
      </c>
      <c r="G49" s="14">
        <v>0</v>
      </c>
      <c r="H49" s="14">
        <v>238</v>
      </c>
      <c r="I49" s="14">
        <v>1000.07</v>
      </c>
      <c r="J49" s="14">
        <v>127387.93</v>
      </c>
      <c r="K49" s="14">
        <v>937332.93</v>
      </c>
      <c r="L49" s="14">
        <v>809945</v>
      </c>
      <c r="M49" s="14">
        <v>523</v>
      </c>
      <c r="N49" s="48">
        <f t="shared" si="0"/>
        <v>477.07000000000005</v>
      </c>
      <c r="O49" s="44">
        <f t="shared" si="1"/>
        <v>7.7894351497024648E-3</v>
      </c>
      <c r="P49" s="44">
        <f t="shared" si="2"/>
        <v>1.0657943395361775E-3</v>
      </c>
    </row>
    <row r="50" spans="1:16" x14ac:dyDescent="0.2">
      <c r="A50" s="11"/>
      <c r="B50" s="7" t="s">
        <v>81</v>
      </c>
      <c r="C50" s="14">
        <v>1000000</v>
      </c>
      <c r="D50" s="14">
        <v>-61667</v>
      </c>
      <c r="E50" s="14">
        <v>938333</v>
      </c>
      <c r="F50" s="14">
        <v>128388</v>
      </c>
      <c r="G50" s="14">
        <v>0</v>
      </c>
      <c r="H50" s="14">
        <v>238</v>
      </c>
      <c r="I50" s="14">
        <v>1000.07</v>
      </c>
      <c r="J50" s="14">
        <v>127387.93</v>
      </c>
      <c r="K50" s="14">
        <v>937332.93</v>
      </c>
      <c r="L50" s="14">
        <v>809945</v>
      </c>
      <c r="M50" s="14">
        <v>523</v>
      </c>
      <c r="N50" s="48">
        <f t="shared" si="0"/>
        <v>477.07000000000005</v>
      </c>
      <c r="O50" s="44">
        <f t="shared" si="1"/>
        <v>7.7894351497024648E-3</v>
      </c>
      <c r="P50" s="44">
        <f t="shared" si="2"/>
        <v>1.0657943395361775E-3</v>
      </c>
    </row>
    <row r="51" spans="1:16" x14ac:dyDescent="0.2">
      <c r="A51" s="11"/>
      <c r="B51" s="7" t="s">
        <v>7</v>
      </c>
      <c r="C51" s="14">
        <v>981000</v>
      </c>
      <c r="D51" s="14">
        <v>-62667</v>
      </c>
      <c r="E51" s="14">
        <v>918333</v>
      </c>
      <c r="F51" s="14">
        <v>123588</v>
      </c>
      <c r="G51" s="14">
        <v>0</v>
      </c>
      <c r="H51" s="14"/>
      <c r="I51" s="14">
        <v>0</v>
      </c>
      <c r="J51" s="14">
        <v>123588</v>
      </c>
      <c r="K51" s="14">
        <v>918333</v>
      </c>
      <c r="L51" s="14">
        <v>794745</v>
      </c>
      <c r="M51" s="14">
        <v>0</v>
      </c>
      <c r="N51" s="48">
        <f t="shared" si="0"/>
        <v>0</v>
      </c>
      <c r="O51" s="44">
        <f t="shared" si="1"/>
        <v>0</v>
      </c>
      <c r="P51" s="44">
        <f t="shared" si="2"/>
        <v>0</v>
      </c>
    </row>
    <row r="52" spans="1:16" x14ac:dyDescent="0.2">
      <c r="A52" s="14" t="s">
        <v>227</v>
      </c>
      <c r="B52" s="7" t="s">
        <v>74</v>
      </c>
      <c r="C52" s="14">
        <v>981000</v>
      </c>
      <c r="D52" s="14">
        <v>-62667</v>
      </c>
      <c r="E52" s="14">
        <v>918333</v>
      </c>
      <c r="F52" s="14">
        <v>123588</v>
      </c>
      <c r="G52" s="14">
        <v>0</v>
      </c>
      <c r="H52" s="14"/>
      <c r="I52" s="14">
        <v>0</v>
      </c>
      <c r="J52" s="14">
        <v>123588</v>
      </c>
      <c r="K52" s="14">
        <v>918333</v>
      </c>
      <c r="L52" s="14">
        <v>794745</v>
      </c>
      <c r="M52" s="14">
        <v>0</v>
      </c>
      <c r="N52" s="48">
        <f t="shared" si="0"/>
        <v>0</v>
      </c>
      <c r="O52" s="44">
        <f t="shared" si="1"/>
        <v>0</v>
      </c>
      <c r="P52" s="44">
        <f t="shared" si="2"/>
        <v>0</v>
      </c>
    </row>
    <row r="53" spans="1:16" x14ac:dyDescent="0.2">
      <c r="A53" s="14"/>
      <c r="B53" s="7" t="s">
        <v>82</v>
      </c>
      <c r="C53" s="14">
        <v>19000</v>
      </c>
      <c r="D53" s="14">
        <v>1000</v>
      </c>
      <c r="E53" s="14">
        <v>20000</v>
      </c>
      <c r="F53" s="14">
        <v>4800</v>
      </c>
      <c r="G53" s="14">
        <v>0</v>
      </c>
      <c r="H53" s="14"/>
      <c r="I53" s="14">
        <v>1000.07</v>
      </c>
      <c r="J53" s="14">
        <v>3799.93</v>
      </c>
      <c r="K53" s="14">
        <v>18999.93</v>
      </c>
      <c r="L53" s="14">
        <v>15200</v>
      </c>
      <c r="M53" s="14">
        <v>523</v>
      </c>
      <c r="N53" s="48">
        <f t="shared" si="0"/>
        <v>477.07000000000005</v>
      </c>
      <c r="O53" s="44">
        <f t="shared" si="1"/>
        <v>0.20834791666666669</v>
      </c>
      <c r="P53" s="44">
        <f t="shared" si="2"/>
        <v>5.0003499999999999E-2</v>
      </c>
    </row>
    <row r="54" spans="1:16" x14ac:dyDescent="0.2">
      <c r="A54" s="14" t="s">
        <v>228</v>
      </c>
      <c r="B54" s="7" t="s">
        <v>18</v>
      </c>
      <c r="C54" s="14">
        <v>5000</v>
      </c>
      <c r="D54" s="14">
        <v>0</v>
      </c>
      <c r="E54" s="14">
        <v>5000</v>
      </c>
      <c r="F54" s="14">
        <v>1000</v>
      </c>
      <c r="G54" s="14">
        <v>0</v>
      </c>
      <c r="H54" s="14"/>
      <c r="I54" s="14">
        <v>0</v>
      </c>
      <c r="J54" s="14">
        <v>1000</v>
      </c>
      <c r="K54" s="14">
        <v>5000</v>
      </c>
      <c r="L54" s="14">
        <v>4000</v>
      </c>
      <c r="M54" s="14">
        <v>0</v>
      </c>
      <c r="N54" s="48">
        <f t="shared" si="0"/>
        <v>0</v>
      </c>
      <c r="O54" s="44">
        <f t="shared" si="1"/>
        <v>0</v>
      </c>
      <c r="P54" s="44">
        <f t="shared" si="2"/>
        <v>0</v>
      </c>
    </row>
    <row r="55" spans="1:16" x14ac:dyDescent="0.2">
      <c r="A55" s="14" t="s">
        <v>229</v>
      </c>
      <c r="B55" s="7" t="s">
        <v>28</v>
      </c>
      <c r="C55" s="14">
        <v>5000</v>
      </c>
      <c r="D55" s="14">
        <v>1000</v>
      </c>
      <c r="E55" s="14">
        <v>6000</v>
      </c>
      <c r="F55" s="14">
        <v>2000</v>
      </c>
      <c r="G55" s="14">
        <v>0</v>
      </c>
      <c r="H55" s="14">
        <v>232</v>
      </c>
      <c r="I55" s="14">
        <v>767</v>
      </c>
      <c r="J55" s="14">
        <v>1233</v>
      </c>
      <c r="K55" s="14">
        <v>5233</v>
      </c>
      <c r="L55" s="14">
        <v>4000</v>
      </c>
      <c r="M55" s="14">
        <v>523</v>
      </c>
      <c r="N55" s="48">
        <f t="shared" si="0"/>
        <v>244</v>
      </c>
      <c r="O55" s="44">
        <f t="shared" si="1"/>
        <v>0.38350000000000001</v>
      </c>
      <c r="P55" s="44">
        <f t="shared" si="2"/>
        <v>0.12783333333333333</v>
      </c>
    </row>
    <row r="56" spans="1:16" x14ac:dyDescent="0.2">
      <c r="A56" s="14" t="s">
        <v>230</v>
      </c>
      <c r="B56" s="7" t="s">
        <v>29</v>
      </c>
      <c r="C56" s="14">
        <v>3000</v>
      </c>
      <c r="D56" s="14">
        <v>0</v>
      </c>
      <c r="E56" s="14">
        <v>3000</v>
      </c>
      <c r="F56" s="14">
        <v>600</v>
      </c>
      <c r="G56" s="14">
        <v>0</v>
      </c>
      <c r="H56" s="14">
        <v>0</v>
      </c>
      <c r="I56" s="14">
        <v>0</v>
      </c>
      <c r="J56" s="14">
        <v>600</v>
      </c>
      <c r="K56" s="14">
        <v>3000</v>
      </c>
      <c r="L56" s="14">
        <v>2400</v>
      </c>
      <c r="M56" s="14">
        <v>0</v>
      </c>
      <c r="N56" s="48">
        <f t="shared" si="0"/>
        <v>0</v>
      </c>
      <c r="O56" s="44">
        <f t="shared" si="1"/>
        <v>0</v>
      </c>
      <c r="P56" s="44">
        <f t="shared" si="2"/>
        <v>0</v>
      </c>
    </row>
    <row r="57" spans="1:16" x14ac:dyDescent="0.2">
      <c r="A57" s="14" t="s">
        <v>231</v>
      </c>
      <c r="B57" s="7" t="s">
        <v>31</v>
      </c>
      <c r="C57" s="14">
        <v>2500</v>
      </c>
      <c r="D57" s="14">
        <v>0</v>
      </c>
      <c r="E57" s="14">
        <v>2500</v>
      </c>
      <c r="F57" s="14">
        <v>500</v>
      </c>
      <c r="G57" s="14">
        <v>0</v>
      </c>
      <c r="H57" s="14">
        <v>6</v>
      </c>
      <c r="I57" s="14">
        <v>233.07</v>
      </c>
      <c r="J57" s="14">
        <v>266.93</v>
      </c>
      <c r="K57" s="14">
        <v>2266.9299999999998</v>
      </c>
      <c r="L57" s="14">
        <v>2000</v>
      </c>
      <c r="M57" s="14">
        <v>0</v>
      </c>
      <c r="N57" s="48">
        <f t="shared" si="0"/>
        <v>233.07</v>
      </c>
      <c r="O57" s="44">
        <f t="shared" si="1"/>
        <v>0.46614</v>
      </c>
      <c r="P57" s="44">
        <f t="shared" si="2"/>
        <v>9.3227999999999991E-2</v>
      </c>
    </row>
    <row r="58" spans="1:16" x14ac:dyDescent="0.2">
      <c r="A58" s="14" t="s">
        <v>270</v>
      </c>
      <c r="B58" s="7" t="s">
        <v>36</v>
      </c>
      <c r="C58" s="14">
        <v>2500</v>
      </c>
      <c r="D58" s="14">
        <v>0</v>
      </c>
      <c r="E58" s="14">
        <v>2500</v>
      </c>
      <c r="F58" s="14">
        <v>500</v>
      </c>
      <c r="G58" s="14">
        <v>0</v>
      </c>
      <c r="H58" s="14"/>
      <c r="I58" s="14">
        <v>0</v>
      </c>
      <c r="J58" s="14">
        <v>500</v>
      </c>
      <c r="K58" s="14">
        <v>2500</v>
      </c>
      <c r="L58" s="14">
        <v>2000</v>
      </c>
      <c r="M58" s="14">
        <v>0</v>
      </c>
      <c r="N58" s="48">
        <f t="shared" si="0"/>
        <v>0</v>
      </c>
      <c r="O58" s="44">
        <f t="shared" si="1"/>
        <v>0</v>
      </c>
      <c r="P58" s="44">
        <f t="shared" si="2"/>
        <v>0</v>
      </c>
    </row>
    <row r="59" spans="1:16" x14ac:dyDescent="0.2">
      <c r="A59" s="14" t="s">
        <v>232</v>
      </c>
      <c r="B59" s="7" t="s">
        <v>42</v>
      </c>
      <c r="C59" s="14">
        <v>1000</v>
      </c>
      <c r="D59" s="14">
        <v>0</v>
      </c>
      <c r="E59" s="14">
        <v>1000</v>
      </c>
      <c r="F59" s="14">
        <v>200</v>
      </c>
      <c r="G59" s="14">
        <v>0</v>
      </c>
      <c r="H59" s="14"/>
      <c r="I59" s="14">
        <v>0</v>
      </c>
      <c r="J59" s="14">
        <v>200</v>
      </c>
      <c r="K59" s="14">
        <v>1000</v>
      </c>
      <c r="L59" s="14">
        <v>800</v>
      </c>
      <c r="M59" s="14">
        <v>0</v>
      </c>
      <c r="N59" s="48">
        <f t="shared" si="0"/>
        <v>0</v>
      </c>
      <c r="O59" s="44">
        <f t="shared" si="1"/>
        <v>0</v>
      </c>
      <c r="P59" s="44">
        <f t="shared" si="2"/>
        <v>0</v>
      </c>
    </row>
    <row r="60" spans="1:16" ht="32.25" customHeight="1" x14ac:dyDescent="0.25">
      <c r="A60" s="51" t="s">
        <v>233</v>
      </c>
      <c r="B60" s="9" t="s">
        <v>83</v>
      </c>
      <c r="C60" s="17">
        <v>1922500</v>
      </c>
      <c r="D60" s="17">
        <v>160000</v>
      </c>
      <c r="E60" s="17">
        <v>2082500</v>
      </c>
      <c r="F60" s="17">
        <v>544499</v>
      </c>
      <c r="G60" s="17">
        <v>0</v>
      </c>
      <c r="H60" s="17"/>
      <c r="I60" s="17">
        <v>0</v>
      </c>
      <c r="J60" s="17">
        <v>544499</v>
      </c>
      <c r="K60" s="17">
        <v>2082500</v>
      </c>
      <c r="L60" s="17">
        <v>1538001</v>
      </c>
      <c r="M60" s="17">
        <v>0</v>
      </c>
      <c r="N60" s="17">
        <f t="shared" si="0"/>
        <v>0</v>
      </c>
      <c r="O60" s="47">
        <f t="shared" si="1"/>
        <v>0</v>
      </c>
      <c r="P60" s="47">
        <f t="shared" si="2"/>
        <v>0</v>
      </c>
    </row>
    <row r="61" spans="1:16" x14ac:dyDescent="0.2">
      <c r="A61" s="11"/>
      <c r="B61" s="7" t="s">
        <v>84</v>
      </c>
      <c r="C61" s="14">
        <v>1922500</v>
      </c>
      <c r="D61" s="14">
        <v>160000</v>
      </c>
      <c r="E61" s="14">
        <v>2082500</v>
      </c>
      <c r="F61" s="14">
        <v>544499</v>
      </c>
      <c r="G61" s="14">
        <v>0</v>
      </c>
      <c r="H61" s="14"/>
      <c r="I61" s="14">
        <v>0</v>
      </c>
      <c r="J61" s="14">
        <v>544499</v>
      </c>
      <c r="K61" s="14">
        <v>2082500</v>
      </c>
      <c r="L61" s="14">
        <v>1538001</v>
      </c>
      <c r="M61" s="14">
        <v>0</v>
      </c>
      <c r="N61" s="48">
        <f t="shared" si="0"/>
        <v>0</v>
      </c>
      <c r="O61" s="44">
        <f t="shared" si="1"/>
        <v>0</v>
      </c>
      <c r="P61" s="44">
        <f t="shared" si="2"/>
        <v>0</v>
      </c>
    </row>
    <row r="62" spans="1:16" x14ac:dyDescent="0.2">
      <c r="A62" s="41"/>
      <c r="B62" s="7" t="s">
        <v>85</v>
      </c>
      <c r="C62" s="14">
        <v>1922500</v>
      </c>
      <c r="D62" s="14">
        <v>160000</v>
      </c>
      <c r="E62" s="14">
        <v>2082500</v>
      </c>
      <c r="F62" s="14">
        <v>544499</v>
      </c>
      <c r="G62" s="14">
        <v>0</v>
      </c>
      <c r="H62" s="14"/>
      <c r="I62" s="14">
        <v>0</v>
      </c>
      <c r="J62" s="14">
        <v>544499</v>
      </c>
      <c r="K62" s="14">
        <v>2082500</v>
      </c>
      <c r="L62" s="14">
        <v>1538001</v>
      </c>
      <c r="M62" s="14">
        <v>0</v>
      </c>
      <c r="N62" s="48">
        <f t="shared" si="0"/>
        <v>0</v>
      </c>
      <c r="O62" s="44">
        <f t="shared" si="1"/>
        <v>0</v>
      </c>
      <c r="P62" s="44">
        <f t="shared" si="2"/>
        <v>0</v>
      </c>
    </row>
    <row r="63" spans="1:16" ht="15.75" x14ac:dyDescent="0.25">
      <c r="A63" s="21"/>
      <c r="B63" s="7" t="s">
        <v>86</v>
      </c>
      <c r="C63" s="14">
        <v>1922500</v>
      </c>
      <c r="D63" s="14">
        <v>160000</v>
      </c>
      <c r="E63" s="14">
        <v>2082500</v>
      </c>
      <c r="F63" s="14">
        <v>544499</v>
      </c>
      <c r="G63" s="14">
        <v>0</v>
      </c>
      <c r="H63" s="14"/>
      <c r="I63" s="14">
        <v>0</v>
      </c>
      <c r="J63" s="14">
        <v>544499</v>
      </c>
      <c r="K63" s="14">
        <v>2082500</v>
      </c>
      <c r="L63" s="14">
        <v>1538001</v>
      </c>
      <c r="M63" s="14">
        <v>0</v>
      </c>
      <c r="N63" s="48">
        <f t="shared" si="0"/>
        <v>0</v>
      </c>
      <c r="O63" s="44">
        <f t="shared" si="1"/>
        <v>0</v>
      </c>
      <c r="P63" s="44">
        <f t="shared" si="2"/>
        <v>0</v>
      </c>
    </row>
    <row r="64" spans="1:16" x14ac:dyDescent="0.2">
      <c r="A64" s="15" t="s">
        <v>234</v>
      </c>
      <c r="B64" s="12" t="s">
        <v>65</v>
      </c>
      <c r="C64" s="15">
        <v>1922500</v>
      </c>
      <c r="D64" s="15">
        <v>160000</v>
      </c>
      <c r="E64" s="15">
        <v>2082500</v>
      </c>
      <c r="F64" s="15">
        <v>544499</v>
      </c>
      <c r="G64" s="15">
        <v>0</v>
      </c>
      <c r="H64" s="15"/>
      <c r="I64" s="15">
        <v>0</v>
      </c>
      <c r="J64" s="15">
        <v>544499</v>
      </c>
      <c r="K64" s="15">
        <v>2082500</v>
      </c>
      <c r="L64" s="15">
        <v>1538001</v>
      </c>
      <c r="M64" s="15">
        <v>0</v>
      </c>
      <c r="N64" s="49">
        <f t="shared" si="0"/>
        <v>0</v>
      </c>
      <c r="O64" s="45">
        <f t="shared" si="1"/>
        <v>0</v>
      </c>
      <c r="P64" s="45">
        <f t="shared" si="2"/>
        <v>0</v>
      </c>
    </row>
    <row r="75" spans="1:1" ht="15.75" x14ac:dyDescent="0.25">
      <c r="A75" s="34" t="s">
        <v>277</v>
      </c>
    </row>
  </sheetData>
  <mergeCells count="19">
    <mergeCell ref="N4:N5"/>
    <mergeCell ref="O4:O5"/>
    <mergeCell ref="P4:P5"/>
    <mergeCell ref="A4:A6"/>
    <mergeCell ref="A1:P1"/>
    <mergeCell ref="A2:P2"/>
    <mergeCell ref="A3:P3"/>
    <mergeCell ref="H4:H6"/>
    <mergeCell ref="I4:I6"/>
    <mergeCell ref="J4:J6"/>
    <mergeCell ref="K4:K6"/>
    <mergeCell ref="L4:L6"/>
    <mergeCell ref="M4:M6"/>
    <mergeCell ref="B4:B6"/>
    <mergeCell ref="C4:C6"/>
    <mergeCell ref="D4:D6"/>
    <mergeCell ref="E4:E6"/>
    <mergeCell ref="F4:F6"/>
    <mergeCell ref="G4:G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EJECUCIÓN DE FUN MARZO 2021</vt:lpstr>
      <vt:lpstr>EJECUCIÓN DE INV MARZO 2021</vt:lpstr>
      <vt:lpstr>'EJECUCIÓN DE INV MARZO 2021'!Área_de_impresión</vt:lpstr>
      <vt:lpstr>'EJECUCIÓN DE FUN MARZO 2021'!Títulos_a_imprimir</vt:lpstr>
      <vt:lpstr>'EJECUCIÓN DE INV MARZO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2021-04-05T16:37:31Z</cp:lastPrinted>
  <dcterms:created xsi:type="dcterms:W3CDTF">2019-09-04T18:17:37Z</dcterms:created>
  <dcterms:modified xsi:type="dcterms:W3CDTF">2021-04-05T16:37:46Z</dcterms:modified>
</cp:coreProperties>
</file>