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0\INFORME EJECUCIÓN PRESUPUESTARIA ENERO-DIC 2020 WEB\INFORME DE EJEC PREP FUNC-INV WEB\"/>
    </mc:Choice>
  </mc:AlternateContent>
  <bookViews>
    <workbookView xWindow="0" yWindow="0" windowWidth="7470" windowHeight="2100" tabRatio="965" activeTab="1"/>
  </bookViews>
  <sheets>
    <sheet name="EJECUCIÓN DE FUN NOV 2020" sheetId="33" r:id="rId1"/>
    <sheet name="EJECUCIÓN DE INV NOV 2020" sheetId="34" r:id="rId2"/>
  </sheets>
  <definedNames>
    <definedName name="_xlnm.Print_Titles" localSheetId="0">'EJECUCIÓN DE FUN NOV 2020'!$4:$7</definedName>
    <definedName name="_xlnm.Print_Titles" localSheetId="1">'EJECUCIÓN DE INV NOV 2020'!$4:$7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4" l="1"/>
  <c r="P10" i="34"/>
  <c r="P11" i="34"/>
  <c r="P12" i="34"/>
  <c r="P13" i="34"/>
  <c r="P14" i="34"/>
  <c r="P15" i="34"/>
  <c r="P16" i="34"/>
  <c r="P17" i="34"/>
  <c r="P18" i="34"/>
  <c r="P19" i="34"/>
  <c r="P20" i="34"/>
  <c r="P21" i="34"/>
  <c r="P22" i="34"/>
  <c r="P23" i="34"/>
  <c r="P24" i="34"/>
  <c r="P25" i="34"/>
  <c r="P26" i="34"/>
  <c r="P29" i="34"/>
  <c r="P30" i="34"/>
  <c r="P32" i="34"/>
  <c r="P34" i="34"/>
  <c r="P35" i="34"/>
  <c r="P36" i="34"/>
  <c r="P37" i="34"/>
  <c r="P38" i="34"/>
  <c r="P39" i="34"/>
  <c r="P41" i="34"/>
  <c r="P44" i="34"/>
  <c r="P45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60" i="34"/>
  <c r="P61" i="34"/>
  <c r="P64" i="34"/>
  <c r="P65" i="34"/>
  <c r="P67" i="34"/>
  <c r="P68" i="34"/>
  <c r="P69" i="34"/>
  <c r="P70" i="34"/>
  <c r="P71" i="34"/>
  <c r="P72" i="34"/>
  <c r="P73" i="34"/>
  <c r="P74" i="34"/>
  <c r="P75" i="34"/>
  <c r="P76" i="34"/>
  <c r="P77" i="34"/>
  <c r="P78" i="34"/>
  <c r="P79" i="34"/>
  <c r="P80" i="34"/>
  <c r="P84" i="34"/>
  <c r="P87" i="34"/>
  <c r="P93" i="34"/>
  <c r="P95" i="34"/>
  <c r="P98" i="34"/>
  <c r="P99" i="34"/>
  <c r="P100" i="34"/>
  <c r="P101" i="34"/>
  <c r="P103" i="34"/>
  <c r="P106" i="34"/>
  <c r="P107" i="34"/>
  <c r="P108" i="34"/>
  <c r="P109" i="34"/>
  <c r="P110" i="34"/>
  <c r="P111" i="34"/>
  <c r="P112" i="34"/>
  <c r="P113" i="34"/>
  <c r="P116" i="34"/>
  <c r="P117" i="34"/>
  <c r="P118" i="34"/>
  <c r="P119" i="34"/>
  <c r="P120" i="34"/>
  <c r="P121" i="34"/>
  <c r="P123" i="34"/>
  <c r="P124" i="34"/>
  <c r="P125" i="34"/>
  <c r="P128" i="34"/>
  <c r="P129" i="34"/>
  <c r="P130" i="34"/>
  <c r="P131" i="34"/>
  <c r="P133" i="34"/>
  <c r="P135" i="34"/>
  <c r="P137" i="34"/>
  <c r="P138" i="34"/>
  <c r="P139" i="34"/>
  <c r="P140" i="34"/>
  <c r="P141" i="34"/>
  <c r="P142" i="34"/>
  <c r="P143" i="34"/>
  <c r="P145" i="34"/>
  <c r="P150" i="34"/>
  <c r="P151" i="34"/>
  <c r="P153" i="34"/>
  <c r="P154" i="34"/>
  <c r="P155" i="34"/>
  <c r="P156" i="34"/>
  <c r="P157" i="34"/>
  <c r="P159" i="34"/>
  <c r="P160" i="34"/>
  <c r="P161" i="34"/>
  <c r="P162" i="34"/>
  <c r="P163" i="34"/>
  <c r="P164" i="34"/>
  <c r="P165" i="34"/>
  <c r="P166" i="34"/>
  <c r="P169" i="34"/>
  <c r="P171" i="34"/>
  <c r="P172" i="34"/>
  <c r="P174" i="34"/>
  <c r="P175" i="34"/>
  <c r="P177" i="34"/>
  <c r="P178" i="34"/>
  <c r="P179" i="34"/>
  <c r="P180" i="34"/>
  <c r="P181" i="34"/>
  <c r="P182" i="34"/>
  <c r="P183" i="34"/>
  <c r="P184" i="34"/>
  <c r="P185" i="34"/>
  <c r="P186" i="34"/>
  <c r="P189" i="34"/>
  <c r="P190" i="34"/>
  <c r="P192" i="34"/>
  <c r="P194" i="34"/>
  <c r="P195" i="34"/>
  <c r="P196" i="34"/>
  <c r="P197" i="34"/>
  <c r="P199" i="34"/>
  <c r="P200" i="34"/>
  <c r="P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9" i="34"/>
  <c r="O30" i="34"/>
  <c r="O32" i="34"/>
  <c r="O34" i="34"/>
  <c r="O35" i="34"/>
  <c r="O36" i="34"/>
  <c r="O37" i="34"/>
  <c r="O38" i="34"/>
  <c r="O39" i="34"/>
  <c r="O41" i="34"/>
  <c r="O44" i="34"/>
  <c r="O45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60" i="34"/>
  <c r="O61" i="34"/>
  <c r="O64" i="34"/>
  <c r="O65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4" i="34"/>
  <c r="O87" i="34"/>
  <c r="O93" i="34"/>
  <c r="O95" i="34"/>
  <c r="O98" i="34"/>
  <c r="O99" i="34"/>
  <c r="O100" i="34"/>
  <c r="O101" i="34"/>
  <c r="O103" i="34"/>
  <c r="O106" i="34"/>
  <c r="O107" i="34"/>
  <c r="O108" i="34"/>
  <c r="O109" i="34"/>
  <c r="O110" i="34"/>
  <c r="O111" i="34"/>
  <c r="O112" i="34"/>
  <c r="O113" i="34"/>
  <c r="O116" i="34"/>
  <c r="O117" i="34"/>
  <c r="O118" i="34"/>
  <c r="O119" i="34"/>
  <c r="O120" i="34"/>
  <c r="O121" i="34"/>
  <c r="O123" i="34"/>
  <c r="O124" i="34"/>
  <c r="O125" i="34"/>
  <c r="O128" i="34"/>
  <c r="O129" i="34"/>
  <c r="O130" i="34"/>
  <c r="O131" i="34"/>
  <c r="O133" i="34"/>
  <c r="O135" i="34"/>
  <c r="O137" i="34"/>
  <c r="O138" i="34"/>
  <c r="O139" i="34"/>
  <c r="O140" i="34"/>
  <c r="O141" i="34"/>
  <c r="O142" i="34"/>
  <c r="O143" i="34"/>
  <c r="O145" i="34"/>
  <c r="O150" i="34"/>
  <c r="O151" i="34"/>
  <c r="O153" i="34"/>
  <c r="O154" i="34"/>
  <c r="O155" i="34"/>
  <c r="O156" i="34"/>
  <c r="O157" i="34"/>
  <c r="O159" i="34"/>
  <c r="O160" i="34"/>
  <c r="O161" i="34"/>
  <c r="O162" i="34"/>
  <c r="O163" i="34"/>
  <c r="O164" i="34"/>
  <c r="O165" i="34"/>
  <c r="O166" i="34"/>
  <c r="O169" i="34"/>
  <c r="O171" i="34"/>
  <c r="O172" i="34"/>
  <c r="O174" i="34"/>
  <c r="O175" i="34"/>
  <c r="O177" i="34"/>
  <c r="O178" i="34"/>
  <c r="O179" i="34"/>
  <c r="O180" i="34"/>
  <c r="O181" i="34"/>
  <c r="O182" i="34"/>
  <c r="O183" i="34"/>
  <c r="O184" i="34"/>
  <c r="O185" i="34"/>
  <c r="O186" i="34"/>
  <c r="O189" i="34"/>
  <c r="O190" i="34"/>
  <c r="O192" i="34"/>
  <c r="O194" i="34"/>
  <c r="O195" i="34"/>
  <c r="O196" i="34"/>
  <c r="O197" i="34"/>
  <c r="O199" i="34"/>
  <c r="O200" i="34"/>
  <c r="O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69" i="34"/>
  <c r="N70" i="34"/>
  <c r="N71" i="34"/>
  <c r="N72" i="34"/>
  <c r="N73" i="34"/>
  <c r="N74" i="34"/>
  <c r="N75" i="34"/>
  <c r="N76" i="34"/>
  <c r="N77" i="34"/>
  <c r="N78" i="34"/>
  <c r="N79" i="34"/>
  <c r="N80" i="34"/>
  <c r="N81" i="34"/>
  <c r="N82" i="34"/>
  <c r="N83" i="34"/>
  <c r="N84" i="34"/>
  <c r="N85" i="34"/>
  <c r="N86" i="34"/>
  <c r="N87" i="34"/>
  <c r="N88" i="34"/>
  <c r="N89" i="34"/>
  <c r="N90" i="34"/>
  <c r="N91" i="34"/>
  <c r="N92" i="34"/>
  <c r="N93" i="34"/>
  <c r="N94" i="34"/>
  <c r="N95" i="34"/>
  <c r="N96" i="34"/>
  <c r="N97" i="34"/>
  <c r="N98" i="34"/>
  <c r="N99" i="34"/>
  <c r="N100" i="34"/>
  <c r="N101" i="34"/>
  <c r="N102" i="34"/>
  <c r="N103" i="34"/>
  <c r="N104" i="34"/>
  <c r="N105" i="34"/>
  <c r="N106" i="34"/>
  <c r="N107" i="34"/>
  <c r="N108" i="34"/>
  <c r="N109" i="34"/>
  <c r="N110" i="34"/>
  <c r="N111" i="34"/>
  <c r="N112" i="34"/>
  <c r="N113" i="34"/>
  <c r="N114" i="34"/>
  <c r="N115" i="34"/>
  <c r="N116" i="34"/>
  <c r="N117" i="34"/>
  <c r="N118" i="34"/>
  <c r="N119" i="34"/>
  <c r="N120" i="34"/>
  <c r="N121" i="34"/>
  <c r="N122" i="34"/>
  <c r="N123" i="34"/>
  <c r="N124" i="34"/>
  <c r="N125" i="34"/>
  <c r="N126" i="34"/>
  <c r="N127" i="34"/>
  <c r="N128" i="34"/>
  <c r="N129" i="34"/>
  <c r="N130" i="34"/>
  <c r="N131" i="34"/>
  <c r="N132" i="34"/>
  <c r="N133" i="34"/>
  <c r="N134" i="34"/>
  <c r="N135" i="34"/>
  <c r="N136" i="34"/>
  <c r="N137" i="34"/>
  <c r="N138" i="34"/>
  <c r="N139" i="34"/>
  <c r="N140" i="34"/>
  <c r="N141" i="34"/>
  <c r="N142" i="34"/>
  <c r="N143" i="34"/>
  <c r="N144" i="34"/>
  <c r="N145" i="34"/>
  <c r="N146" i="34"/>
  <c r="N147" i="34"/>
  <c r="N148" i="34"/>
  <c r="N149" i="34"/>
  <c r="N150" i="34"/>
  <c r="N151" i="34"/>
  <c r="N152" i="34"/>
  <c r="N153" i="34"/>
  <c r="N154" i="34"/>
  <c r="N155" i="34"/>
  <c r="N156" i="34"/>
  <c r="N157" i="34"/>
  <c r="N158" i="34"/>
  <c r="N159" i="34"/>
  <c r="N160" i="34"/>
  <c r="N161" i="34"/>
  <c r="N162" i="34"/>
  <c r="N163" i="34"/>
  <c r="N164" i="34"/>
  <c r="N165" i="34"/>
  <c r="N166" i="34"/>
  <c r="N167" i="34"/>
  <c r="N168" i="34"/>
  <c r="N169" i="34"/>
  <c r="N170" i="34"/>
  <c r="N171" i="34"/>
  <c r="N172" i="34"/>
  <c r="N173" i="34"/>
  <c r="N174" i="34"/>
  <c r="N175" i="34"/>
  <c r="N176" i="34"/>
  <c r="N177" i="34"/>
  <c r="N178" i="34"/>
  <c r="N179" i="34"/>
  <c r="N180" i="34"/>
  <c r="N181" i="34"/>
  <c r="N182" i="34"/>
  <c r="N183" i="34"/>
  <c r="N184" i="34"/>
  <c r="N185" i="34"/>
  <c r="N186" i="34"/>
  <c r="N187" i="34"/>
  <c r="N188" i="34"/>
  <c r="N189" i="34"/>
  <c r="N190" i="34"/>
  <c r="N191" i="34"/>
  <c r="N192" i="34"/>
  <c r="N193" i="34"/>
  <c r="N194" i="34"/>
  <c r="N195" i="34"/>
  <c r="N196" i="34"/>
  <c r="N197" i="34"/>
  <c r="N198" i="34"/>
  <c r="N199" i="34"/>
  <c r="N200" i="34"/>
  <c r="N8" i="34"/>
  <c r="P9" i="33" l="1"/>
  <c r="P10" i="33"/>
  <c r="P11" i="33"/>
  <c r="P12" i="33"/>
  <c r="P13" i="33"/>
  <c r="P14" i="33"/>
  <c r="P15" i="33"/>
  <c r="P16" i="33"/>
  <c r="P17" i="33"/>
  <c r="P18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P35" i="33"/>
  <c r="P36" i="33"/>
  <c r="P37" i="33"/>
  <c r="P38" i="33"/>
  <c r="P42" i="33"/>
  <c r="P43" i="33"/>
  <c r="P44" i="33"/>
  <c r="P45" i="33"/>
  <c r="P46" i="33"/>
  <c r="P47" i="33"/>
  <c r="P48" i="33"/>
  <c r="P49" i="33"/>
  <c r="P50" i="33"/>
  <c r="P52" i="33"/>
  <c r="P53" i="33"/>
  <c r="P56" i="33"/>
  <c r="P59" i="33"/>
  <c r="P60" i="33"/>
  <c r="P61" i="33"/>
  <c r="P62" i="33"/>
  <c r="P63" i="33"/>
  <c r="P64" i="33"/>
  <c r="P66" i="33"/>
  <c r="P67" i="33"/>
  <c r="P68" i="33"/>
  <c r="P69" i="33"/>
  <c r="P70" i="33"/>
  <c r="P71" i="33"/>
  <c r="P72" i="33"/>
  <c r="P73" i="33"/>
  <c r="P74" i="33"/>
  <c r="P75" i="33"/>
  <c r="P76" i="33"/>
  <c r="P77" i="33"/>
  <c r="P78" i="33"/>
  <c r="P79" i="33"/>
  <c r="P80" i="33"/>
  <c r="P81" i="33"/>
  <c r="P82" i="33"/>
  <c r="P83" i="33"/>
  <c r="P84" i="33"/>
  <c r="P85" i="33"/>
  <c r="P86" i="33"/>
  <c r="P87" i="33"/>
  <c r="P88" i="33"/>
  <c r="P89" i="33"/>
  <c r="P90" i="33"/>
  <c r="P91" i="33"/>
  <c r="P92" i="33"/>
  <c r="P93" i="33"/>
  <c r="P94" i="33"/>
  <c r="P95" i="33"/>
  <c r="P96" i="33"/>
  <c r="P97" i="33"/>
  <c r="P98" i="33"/>
  <c r="P99" i="33"/>
  <c r="P100" i="33"/>
  <c r="P101" i="33"/>
  <c r="P102" i="33"/>
  <c r="P103" i="33"/>
  <c r="P104" i="33"/>
  <c r="P105" i="33"/>
  <c r="P106" i="33"/>
  <c r="P107" i="33"/>
  <c r="P108" i="33"/>
  <c r="P109" i="33"/>
  <c r="P110" i="33"/>
  <c r="P111" i="33"/>
  <c r="P112" i="33"/>
  <c r="P113" i="33"/>
  <c r="P114" i="33"/>
  <c r="P116" i="33"/>
  <c r="P117" i="33"/>
  <c r="P118" i="33"/>
  <c r="P119" i="33"/>
  <c r="P120" i="33"/>
  <c r="P121" i="33"/>
  <c r="P122" i="33"/>
  <c r="P123" i="33"/>
  <c r="P124" i="33"/>
  <c r="P125" i="33"/>
  <c r="P126" i="33"/>
  <c r="P127" i="33"/>
  <c r="P128" i="33"/>
  <c r="P129" i="33"/>
  <c r="P130" i="33"/>
  <c r="P131" i="33"/>
  <c r="P132" i="33"/>
  <c r="P133" i="33"/>
  <c r="P134" i="33"/>
  <c r="P135" i="33"/>
  <c r="P136" i="33"/>
  <c r="P137" i="33"/>
  <c r="P138" i="33"/>
  <c r="P139" i="33"/>
  <c r="P140" i="33"/>
  <c r="P141" i="33"/>
  <c r="P142" i="33"/>
  <c r="P143" i="33"/>
  <c r="P144" i="33"/>
  <c r="P145" i="33"/>
  <c r="P8" i="33"/>
  <c r="O9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42" i="33"/>
  <c r="O43" i="33"/>
  <c r="O44" i="33"/>
  <c r="O45" i="33"/>
  <c r="O46" i="33"/>
  <c r="O47" i="33"/>
  <c r="O48" i="33"/>
  <c r="O49" i="33"/>
  <c r="O50" i="33"/>
  <c r="O52" i="33"/>
  <c r="O53" i="33"/>
  <c r="O56" i="33"/>
  <c r="O59" i="33"/>
  <c r="O60" i="33"/>
  <c r="O61" i="33"/>
  <c r="O62" i="33"/>
  <c r="O63" i="33"/>
  <c r="O64" i="33"/>
  <c r="O66" i="33"/>
  <c r="O67" i="33"/>
  <c r="O68" i="33"/>
  <c r="O69" i="33"/>
  <c r="O70" i="33"/>
  <c r="O71" i="33"/>
  <c r="O72" i="33"/>
  <c r="O73" i="33"/>
  <c r="O74" i="33"/>
  <c r="O75" i="33"/>
  <c r="O76" i="33"/>
  <c r="O77" i="33"/>
  <c r="O78" i="33"/>
  <c r="O79" i="33"/>
  <c r="O80" i="33"/>
  <c r="O81" i="33"/>
  <c r="O82" i="33"/>
  <c r="O83" i="33"/>
  <c r="O84" i="33"/>
  <c r="O85" i="33"/>
  <c r="O86" i="33"/>
  <c r="O87" i="33"/>
  <c r="O88" i="33"/>
  <c r="O89" i="33"/>
  <c r="O90" i="33"/>
  <c r="O91" i="33"/>
  <c r="O92" i="33"/>
  <c r="O93" i="33"/>
  <c r="O94" i="33"/>
  <c r="O95" i="33"/>
  <c r="O96" i="33"/>
  <c r="O97" i="33"/>
  <c r="O98" i="33"/>
  <c r="O99" i="33"/>
  <c r="O100" i="33"/>
  <c r="O101" i="33"/>
  <c r="O102" i="33"/>
  <c r="O103" i="33"/>
  <c r="O104" i="33"/>
  <c r="O105" i="33"/>
  <c r="O106" i="33"/>
  <c r="O107" i="33"/>
  <c r="O108" i="33"/>
  <c r="O109" i="33"/>
  <c r="O110" i="33"/>
  <c r="O111" i="33"/>
  <c r="O112" i="33"/>
  <c r="O113" i="33"/>
  <c r="O114" i="33"/>
  <c r="O116" i="33"/>
  <c r="O117" i="33"/>
  <c r="O118" i="33"/>
  <c r="O119" i="33"/>
  <c r="O120" i="33"/>
  <c r="O121" i="33"/>
  <c r="O122" i="33"/>
  <c r="O123" i="33"/>
  <c r="O124" i="33"/>
  <c r="O125" i="33"/>
  <c r="O126" i="33"/>
  <c r="O127" i="33"/>
  <c r="O128" i="33"/>
  <c r="O129" i="33"/>
  <c r="O130" i="33"/>
  <c r="O131" i="33"/>
  <c r="O132" i="33"/>
  <c r="O133" i="33"/>
  <c r="O134" i="33"/>
  <c r="O135" i="33"/>
  <c r="O136" i="33"/>
  <c r="O137" i="33"/>
  <c r="O138" i="33"/>
  <c r="O139" i="33"/>
  <c r="O140" i="33"/>
  <c r="O141" i="33"/>
  <c r="O142" i="33"/>
  <c r="O143" i="33"/>
  <c r="O144" i="33"/>
  <c r="O145" i="33"/>
  <c r="O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94" i="33"/>
  <c r="N95" i="33"/>
  <c r="N96" i="33"/>
  <c r="N97" i="33"/>
  <c r="N98" i="33"/>
  <c r="N99" i="33"/>
  <c r="N100" i="33"/>
  <c r="N101" i="33"/>
  <c r="N102" i="33"/>
  <c r="N103" i="33"/>
  <c r="N104" i="33"/>
  <c r="N105" i="33"/>
  <c r="N106" i="33"/>
  <c r="N107" i="33"/>
  <c r="N108" i="33"/>
  <c r="N109" i="33"/>
  <c r="N110" i="33"/>
  <c r="N111" i="33"/>
  <c r="N112" i="33"/>
  <c r="N113" i="33"/>
  <c r="N114" i="33"/>
  <c r="N115" i="33"/>
  <c r="N116" i="33"/>
  <c r="N117" i="33"/>
  <c r="N118" i="33"/>
  <c r="N119" i="33"/>
  <c r="N120" i="33"/>
  <c r="N121" i="33"/>
  <c r="N122" i="33"/>
  <c r="N123" i="33"/>
  <c r="N124" i="33"/>
  <c r="N125" i="33"/>
  <c r="N126" i="33"/>
  <c r="N127" i="33"/>
  <c r="N128" i="33"/>
  <c r="N129" i="33"/>
  <c r="N130" i="33"/>
  <c r="N131" i="33"/>
  <c r="N132" i="33"/>
  <c r="N133" i="33"/>
  <c r="N134" i="33"/>
  <c r="N135" i="33"/>
  <c r="N136" i="33"/>
  <c r="N137" i="33"/>
  <c r="N138" i="33"/>
  <c r="N139" i="33"/>
  <c r="N140" i="33"/>
  <c r="N141" i="33"/>
  <c r="N142" i="33"/>
  <c r="N143" i="33"/>
  <c r="N144" i="33"/>
  <c r="N145" i="33"/>
  <c r="N8" i="33"/>
</calcChain>
</file>

<file path=xl/sharedStrings.xml><?xml version="1.0" encoding="utf-8"?>
<sst xmlns="http://schemas.openxmlformats.org/spreadsheetml/2006/main" count="698" uniqueCount="490">
  <si>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</si>
  <si>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</si>
  <si>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</si>
  <si>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</si>
  <si>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</si>
  <si>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</si>
  <si>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</si>
  <si>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</si>
  <si>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</si>
  <si>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</si>
  <si>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</si>
  <si>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</si>
  <si>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</si>
  <si>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</si>
  <si>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</si>
  <si>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002  PERSONAL TRANSITORIO</t>
  </si>
  <si>
    <t xml:space="preserve">         020  DIETAS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</si>
  <si>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</si>
  <si>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</si>
  <si>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</si>
  <si>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</si>
  <si>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</si>
  <si>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</si>
  <si>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</si>
  <si>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</si>
  <si>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</si>
  <si>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</si>
  <si>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</si>
  <si>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</si>
  <si>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</si>
  <si>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</si>
  <si>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</si>
  <si>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</si>
  <si>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</si>
  <si>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</si>
  <si>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</si>
  <si>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162  COMISIONES Y GASTOS BANCAR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</si>
  <si>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</si>
  <si>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</si>
  <si>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</si>
  <si>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</si>
  <si>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</si>
  <si>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</si>
  <si>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</si>
  <si>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</si>
  <si>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</si>
  <si>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</si>
  <si>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214  PRENDAS DE VESTIR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</si>
  <si>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</si>
  <si>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</si>
  <si>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</si>
  <si>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</si>
  <si>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</si>
  <si>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</si>
  <si>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</si>
  <si>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</si>
  <si>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</si>
  <si>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</si>
  <si>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</si>
  <si>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</si>
  <si>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</si>
  <si>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</si>
  <si>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</si>
  <si>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</si>
  <si>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</si>
  <si>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271  ÚTILES DE COCINA Y COMEDOR</t>
  </si>
  <si>
    <t xml:space="preserve">         272  ÚTILES DEPORTIVOS Y RECREA</t>
  </si>
  <si>
    <t xml:space="preserve">         273  ÚTILES DE ASEO Y LIMPIEZA</t>
  </si>
  <si>
    <t xml:space="preserve">         274  ÚTILES Y MATERIALES MEDICO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</si>
  <si>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</si>
  <si>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</si>
  <si>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</si>
  <si>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350  MOBILIARIO</t>
  </si>
  <si>
    <t xml:space="preserve">         380  EQUIPO DE COMPUTACIÓN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</si>
  <si>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</si>
  <si>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</si>
  <si>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</si>
  <si>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</si>
  <si>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</si>
  <si>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</si>
  <si>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</si>
  <si>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</si>
  <si>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</si>
  <si>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</si>
  <si>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</si>
  <si>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</si>
  <si>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</si>
  <si>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 xml:space="preserve">         320  EQUIPO EDUCACIONAL Y RECRE</t>
  </si>
  <si>
    <t>*        00010111.016  Desarrollo de Cap</t>
  </si>
  <si>
    <t>*        00010111.002  Capacitación en D</t>
  </si>
  <si>
    <t xml:space="preserve">         105  DE EQUIPO DE TRANSPORTE</t>
  </si>
  <si>
    <t xml:space="preserve">         370  MAQUINARIA Y EQUIPOS VARIO</t>
  </si>
  <si>
    <t>*        00010111.019  Desarrollo de los</t>
  </si>
  <si>
    <t>*        00010111.017  Fortalecimiento d</t>
  </si>
  <si>
    <t xml:space="preserve">         340  EQUIPO DE OFICINA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</si>
  <si>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</si>
  <si>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</si>
  <si>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</si>
  <si>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</si>
  <si>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</si>
  <si>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</si>
  <si>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</si>
  <si>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</si>
  <si>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</si>
  <si>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</si>
  <si>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</si>
  <si>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</si>
  <si>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</si>
  <si>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</si>
  <si>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</si>
  <si>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</si>
  <si>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</si>
  <si>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</si>
  <si>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</si>
  <si>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</si>
  <si>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</si>
  <si>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</si>
  <si>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010210102.071.002</t>
  </si>
  <si>
    <t>010210102.071.020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</si>
  <si>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</si>
  <si>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</si>
  <si>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</si>
  <si>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</si>
  <si>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</si>
  <si>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</si>
  <si>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</si>
  <si>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</si>
  <si>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</si>
  <si>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</si>
  <si>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</si>
  <si>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</si>
  <si>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</si>
  <si>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</si>
  <si>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</si>
  <si>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</si>
  <si>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</si>
  <si>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</si>
  <si>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</si>
  <si>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</si>
  <si>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</si>
  <si>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</si>
  <si>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</si>
  <si>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</si>
  <si>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</si>
  <si>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010210102.071.162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</si>
  <si>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</si>
  <si>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</si>
  <si>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</si>
  <si>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</si>
  <si>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</si>
  <si>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</si>
  <si>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</si>
  <si>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</si>
  <si>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</si>
  <si>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</si>
  <si>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</si>
  <si>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</si>
  <si>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</si>
  <si>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</si>
  <si>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</si>
  <si>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</si>
  <si>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</si>
  <si>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</si>
  <si>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</si>
  <si>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</si>
  <si>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</si>
  <si>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</si>
  <si>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</si>
  <si>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</si>
  <si>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</si>
  <si>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</si>
  <si>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</si>
  <si>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010210102.071.271</t>
  </si>
  <si>
    <t>010210102.071.273</t>
  </si>
  <si>
    <t>010210102.071.274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</si>
  <si>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</si>
  <si>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</si>
  <si>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</si>
  <si>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</si>
  <si>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</si>
  <si>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</si>
  <si>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</si>
  <si>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</si>
  <si>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</si>
  <si>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</si>
  <si>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</si>
  <si>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</si>
  <si>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</si>
  <si>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</si>
  <si>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</si>
  <si>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</si>
  <si>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</si>
  <si>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</si>
  <si>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</si>
  <si>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</si>
  <si>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</si>
  <si>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</si>
  <si>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</si>
  <si>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</si>
  <si>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</si>
  <si>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</si>
  <si>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</si>
  <si>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</si>
  <si>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Presupuesto         Ley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</si>
  <si>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</si>
  <si>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</si>
  <si>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</si>
  <si>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</si>
  <si>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</si>
  <si>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</si>
  <si>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</si>
  <si>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</si>
  <si>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</si>
  <si>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</si>
  <si>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</si>
  <si>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</si>
  <si>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</si>
  <si>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</si>
  <si>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</si>
  <si>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</si>
  <si>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</si>
  <si>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</si>
  <si>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</si>
  <si>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</si>
  <si>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</si>
  <si>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</si>
  <si>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</si>
  <si>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</si>
  <si>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</si>
  <si>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010210101  Dirección y Coordinación Central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</si>
  <si>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</si>
  <si>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</si>
  <si>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</si>
  <si>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</si>
  <si>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</si>
  <si>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</si>
  <si>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</si>
  <si>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</si>
  <si>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110220105.501.109</t>
  </si>
  <si>
    <t>110220105.501.120</t>
  </si>
  <si>
    <t>110220105.501.132</t>
  </si>
  <si>
    <t>110220105.501.141</t>
  </si>
  <si>
    <t>110220105.501.143</t>
  </si>
  <si>
    <t>110220105.501.151</t>
  </si>
  <si>
    <t>110220105.501.153</t>
  </si>
  <si>
    <t>110220105.501.169</t>
  </si>
  <si>
    <t>110220105.501.201</t>
  </si>
  <si>
    <t>110220105.501.624</t>
  </si>
  <si>
    <t>110220111.501.</t>
  </si>
  <si>
    <t>110220111.501.141</t>
  </si>
  <si>
    <t>110220111.501.142</t>
  </si>
  <si>
    <t>110220111.501.151</t>
  </si>
  <si>
    <t>110220111.501.152</t>
  </si>
  <si>
    <t>110220111.501.162</t>
  </si>
  <si>
    <t>110220111.501.169</t>
  </si>
  <si>
    <t>110220111.501.201</t>
  </si>
  <si>
    <t>110220111.501.624</t>
  </si>
  <si>
    <t>110220112.501.</t>
  </si>
  <si>
    <t>110220112.501.109</t>
  </si>
  <si>
    <t>110220112.501.275</t>
  </si>
  <si>
    <t>110220112.501.120</t>
  </si>
  <si>
    <t>110220112.501.132</t>
  </si>
  <si>
    <t>110220112.501.141</t>
  </si>
  <si>
    <t>110220112.501.142</t>
  </si>
  <si>
    <t>110220112.501.143</t>
  </si>
  <si>
    <t>110220112.501.151</t>
  </si>
  <si>
    <t>110220112.501.152</t>
  </si>
  <si>
    <t>110220112.501.153</t>
  </si>
  <si>
    <t>110220112.501.162</t>
  </si>
  <si>
    <t>110220112.501.201</t>
  </si>
  <si>
    <t>110220112.501.214</t>
  </si>
  <si>
    <t>110220112.501.624</t>
  </si>
  <si>
    <t>110220113.501.</t>
  </si>
  <si>
    <t>110220113.501.255</t>
  </si>
  <si>
    <t>110220113.501.071</t>
  </si>
  <si>
    <t>110220113.501.072</t>
  </si>
  <si>
    <t>110220113.501.073</t>
  </si>
  <si>
    <t>110220113.501.074</t>
  </si>
  <si>
    <t>110220113.501.105</t>
  </si>
  <si>
    <t>110220113.501.109</t>
  </si>
  <si>
    <t>110220113.501.120</t>
  </si>
  <si>
    <t>110220113.501.132</t>
  </si>
  <si>
    <t>110220113.501.141</t>
  </si>
  <si>
    <t>110220113.501.142</t>
  </si>
  <si>
    <t>110220113.501.143</t>
  </si>
  <si>
    <t>110220113.501.151</t>
  </si>
  <si>
    <t>110220113.501.153</t>
  </si>
  <si>
    <t>110220113.501.162</t>
  </si>
  <si>
    <t>110220113.501.164</t>
  </si>
  <si>
    <t>110220113.501.169</t>
  </si>
  <si>
    <t>110220113.501.189</t>
  </si>
  <si>
    <t>110220113.501.201</t>
  </si>
  <si>
    <t>110220113.501.239</t>
  </si>
  <si>
    <t>110220113.501.249</t>
  </si>
  <si>
    <t>110220113.501.259</t>
  </si>
  <si>
    <t>110220113.501.269</t>
  </si>
  <si>
    <t>110220113.501.280</t>
  </si>
  <si>
    <t>110220113.501.370</t>
  </si>
  <si>
    <t>110220113.501.624</t>
  </si>
  <si>
    <t>110220114.501.</t>
  </si>
  <si>
    <t>110220114.501.702</t>
  </si>
  <si>
    <t>110220115.501.</t>
  </si>
  <si>
    <t>110220115.501.702</t>
  </si>
  <si>
    <t>110220115.501.132</t>
  </si>
  <si>
    <t>110220115.501.141</t>
  </si>
  <si>
    <t>110220115.501.143</t>
  </si>
  <si>
    <t>110220115.501.151</t>
  </si>
  <si>
    <t>110220115.501.153</t>
  </si>
  <si>
    <t>110220115.501.201</t>
  </si>
  <si>
    <t>110220115.501.624</t>
  </si>
  <si>
    <t>110220116.501.</t>
  </si>
  <si>
    <t>110220116.501.183</t>
  </si>
  <si>
    <t>110220116.501.243</t>
  </si>
  <si>
    <t>110220116.501.249</t>
  </si>
  <si>
    <t>110220116.501.254</t>
  </si>
  <si>
    <t>110220116.501.255</t>
  </si>
  <si>
    <t>110220116.501.256</t>
  </si>
  <si>
    <t>110220116.501.259</t>
  </si>
  <si>
    <t>110220116.501.272</t>
  </si>
  <si>
    <t>110220116.501.350</t>
  </si>
  <si>
    <t>110220116.501.380</t>
  </si>
  <si>
    <t>110220116.501.109</t>
  </si>
  <si>
    <t>110220116.501.120</t>
  </si>
  <si>
    <t>110220116.501.132</t>
  </si>
  <si>
    <t>110220116.501.141</t>
  </si>
  <si>
    <t>110220116.501.143</t>
  </si>
  <si>
    <t>110220116.501.151</t>
  </si>
  <si>
    <t>110220116.501.153</t>
  </si>
  <si>
    <t>110220116.501.169</t>
  </si>
  <si>
    <t>110220116.501.182</t>
  </si>
  <si>
    <t>110220116.501.201</t>
  </si>
  <si>
    <t>110220116.501.231</t>
  </si>
  <si>
    <t>110220116.501.232</t>
  </si>
  <si>
    <t>110220116.501.239</t>
  </si>
  <si>
    <t>110220116.501.269</t>
  </si>
  <si>
    <t>110220116.501.275</t>
  </si>
  <si>
    <t>110220116.501.320</t>
  </si>
  <si>
    <t>110220116.501.340</t>
  </si>
  <si>
    <t>110220116.501.370</t>
  </si>
  <si>
    <t>110230101.501.</t>
  </si>
  <si>
    <t>110230101.501.701</t>
  </si>
  <si>
    <t>110230101.501.109</t>
  </si>
  <si>
    <t>110230101.501.141</t>
  </si>
  <si>
    <t>110230101.501.142</t>
  </si>
  <si>
    <t>110230101.501.143</t>
  </si>
  <si>
    <t>110230101.501.151</t>
  </si>
  <si>
    <t>110230101.501.152</t>
  </si>
  <si>
    <t>110230101.501.153</t>
  </si>
  <si>
    <t>110230101.501.201</t>
  </si>
  <si>
    <t>110240101.501.</t>
  </si>
  <si>
    <t>110240101.501.109</t>
  </si>
  <si>
    <t>110240101.501.120</t>
  </si>
  <si>
    <t>110240101.501.141</t>
  </si>
  <si>
    <t>110240101.501.143</t>
  </si>
  <si>
    <t>110240101.501.151</t>
  </si>
  <si>
    <t>110240101.501.153</t>
  </si>
  <si>
    <t>110240101.501.169</t>
  </si>
  <si>
    <t>110240101.501.201</t>
  </si>
  <si>
    <t>110240101.501.275</t>
  </si>
  <si>
    <t>110240101.501.380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</si>
  <si>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</si>
  <si>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</si>
  <si>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</si>
  <si>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</si>
  <si>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</si>
  <si>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</si>
  <si>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</si>
  <si>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</si>
  <si>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</si>
  <si>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110210101  Manejo Fondo de Garantía</t>
  </si>
  <si>
    <t>***      1102201  Capacitación y Asistencia Tecnica</t>
  </si>
  <si>
    <t>**       110220105  Desarrollo de Cultural Empresarial</t>
  </si>
  <si>
    <t>**       110220112  Desarrollo capacit y Asist. Tecnica para MIPYME y emprendedores con enfasis en el sector estrategico</t>
  </si>
  <si>
    <t>**       110220113  Capacitación en Desarrollo empresarial - SALONES MOVILES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</si>
  <si>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</si>
  <si>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</si>
  <si>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       110220116  Mejoramiento a eficiencia Operativa para un mejor servicio al Usuario</t>
  </si>
  <si>
    <t>****     11023  Préstamo  Microcrédito</t>
  </si>
  <si>
    <t>****     11022  Capacitación y Asistenci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</si>
  <si>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</si>
  <si>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</si>
  <si>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</si>
  <si>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</si>
  <si>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</si>
  <si>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</si>
  <si>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</si>
  <si>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</si>
  <si>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</si>
  <si>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</si>
  <si>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</si>
  <si>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</si>
  <si>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</si>
  <si>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>110220113.501.004</t>
  </si>
  <si>
    <t>110220113.501.050</t>
  </si>
  <si>
    <t>110220113.501.275</t>
  </si>
  <si>
    <t>110220114.501.004</t>
  </si>
  <si>
    <t>110220114.501.050</t>
  </si>
  <si>
    <t>110220114.501.071</t>
  </si>
  <si>
    <t>110220114.501.072</t>
  </si>
  <si>
    <t>110220114.501.073</t>
  </si>
  <si>
    <t>110220114.501.074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</si>
  <si>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</si>
  <si>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</si>
  <si>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</si>
  <si>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</si>
  <si>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010210102.071.105</t>
  </si>
  <si>
    <t>010210102.071.131</t>
  </si>
  <si>
    <t>010210102.071.263</t>
  </si>
  <si>
    <t>**       110220111  Est. Analisis Estad. Diagnostico y Creación de Observatorio para el Desarrollo del Sector MIPYME</t>
  </si>
  <si>
    <t xml:space="preserve">         301  MAQUINARIA Y EQUIPO DE COM</t>
  </si>
  <si>
    <t>110230101.501.169</t>
  </si>
  <si>
    <t>110230101.501.165</t>
  </si>
  <si>
    <t>%      (Ejec. Comp.vs Presp Mod)</t>
  </si>
  <si>
    <t>%  Ejec.(comp. Acum. Vs Asig Modi)</t>
  </si>
  <si>
    <t>13</t>
  </si>
  <si>
    <t>14</t>
  </si>
  <si>
    <t>*        00010111.001  Mejoramiento de l</t>
  </si>
  <si>
    <t>110220116.501.165</t>
  </si>
  <si>
    <t>110220116.501.301</t>
  </si>
  <si>
    <t>110240101.501.132</t>
  </si>
  <si>
    <t xml:space="preserve">Compromiso Mensual </t>
  </si>
  <si>
    <t xml:space="preserve">Compromisos        Ejecutado </t>
  </si>
  <si>
    <t xml:space="preserve">         091  SUELDOS</t>
  </si>
  <si>
    <t xml:space="preserve">         096  XIII MES</t>
  </si>
  <si>
    <t xml:space="preserve">         099  CONTRIBUCIONES A LA SEGURI</t>
  </si>
  <si>
    <t>010210102.071.091</t>
  </si>
  <si>
    <t>010210102.071.096</t>
  </si>
  <si>
    <t>010210102.071.099</t>
  </si>
  <si>
    <t xml:space="preserve">         192  SERVICIOS BÁSICOS</t>
  </si>
  <si>
    <t xml:space="preserve">         193  IMPRESIÓN, ENCUADERNACIÓN</t>
  </si>
  <si>
    <t xml:space="preserve">         195  VIÁTICOS</t>
  </si>
  <si>
    <t xml:space="preserve">         196  TRANSPORTE DE PERSONAS Y B</t>
  </si>
  <si>
    <t xml:space="preserve">         197  SERVICIOS COMERCIALES Y FI</t>
  </si>
  <si>
    <t xml:space="preserve">         199  MANTENIMIENTO Y REPARACIÓN</t>
  </si>
  <si>
    <t xml:space="preserve">         211  ACABADO TEXTIL</t>
  </si>
  <si>
    <t xml:space="preserve">         277  INSTRUMENTAL MÉDICO Y QUIR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</si>
  <si>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</si>
  <si>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</si>
  <si>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</si>
  <si>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295  PRODUCTOS QUÍMICOS Y CONEX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</si>
  <si>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</si>
  <si>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</si>
  <si>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</si>
  <si>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</si>
  <si>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</si>
  <si>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</si>
  <si>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</si>
  <si>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</si>
  <si>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</si>
  <si>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010210102.071.211</t>
  </si>
  <si>
    <t>010210102.071.277</t>
  </si>
  <si>
    <t>010210102.071.291</t>
  </si>
  <si>
    <t>010210102.071.292</t>
  </si>
  <si>
    <t>010210102.071.293</t>
  </si>
  <si>
    <t>010210102.071.295</t>
  </si>
  <si>
    <t>010210102.071.296</t>
  </si>
  <si>
    <t>010210102.071.297</t>
  </si>
  <si>
    <t>010210102.071.298</t>
  </si>
  <si>
    <t>010210102.071.350</t>
  </si>
  <si>
    <t>010210102.071.370</t>
  </si>
  <si>
    <t>010210102.071.380</t>
  </si>
  <si>
    <t>Fuente: Departamento de Presupuesto AMPYME</t>
  </si>
  <si>
    <t xml:space="preserve">         171  CONSULTORÍAS</t>
  </si>
  <si>
    <t>110230101.501.171</t>
  </si>
  <si>
    <t>110230101.501.132</t>
  </si>
  <si>
    <t>110220116.501.211</t>
  </si>
  <si>
    <t>110230101.501.280</t>
  </si>
  <si>
    <t>110230101.501.232</t>
  </si>
  <si>
    <t xml:space="preserve">         094  GASTOS DE REPRESENTACIÓN F</t>
  </si>
  <si>
    <t xml:space="preserve">         213  HILADOS Y TELAS</t>
  </si>
  <si>
    <t xml:space="preserve">         639  OTRAS SIN FINES DE LUCRO</t>
  </si>
  <si>
    <t>010210102.071.094</t>
  </si>
  <si>
    <t>010210102.071.213</t>
  </si>
  <si>
    <t>010210102.071.639</t>
  </si>
  <si>
    <t>110220116.501.265</t>
  </si>
  <si>
    <t xml:space="preserve">         191  ALQUILERES</t>
  </si>
  <si>
    <t>010210102.071.191</t>
  </si>
  <si>
    <t>AL 30  DE NOVIEMBRE   DE 2020</t>
  </si>
  <si>
    <t xml:space="preserve">         299  REPUESTOS</t>
  </si>
  <si>
    <t xml:space="preserve">         219  OTROS TEXTILES Y VESTUARIO</t>
  </si>
  <si>
    <t xml:space="preserve">         399  EQUIPO DE COMPUTACIÓN</t>
  </si>
  <si>
    <t>110220112.501.291</t>
  </si>
  <si>
    <t>110220112.501.299</t>
  </si>
  <si>
    <t>110220116.501.214</t>
  </si>
  <si>
    <t>110220116.501.219</t>
  </si>
  <si>
    <t>110220116.501.273</t>
  </si>
  <si>
    <t>110220116.501.277</t>
  </si>
  <si>
    <t>110240101.501.171</t>
  </si>
  <si>
    <t>110240101.501.399</t>
  </si>
  <si>
    <t>AL 30  DE  NOVIEMBRE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</si>
</sst>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0" fontId="5" fillId="2" borderId="0" xfId="0" applyFont="1" applyFill="1"/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3" fontId="5" fillId="0" borderId="0" xfId="0" applyNumberFormat="1" applyFont="1"/>
    <xf numFmtId="3" fontId="6" fillId="5" borderId="4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3" fontId="5" fillId="2" borderId="8" xfId="0" applyNumberFormat="1" applyFont="1" applyFill="1" applyBorder="1"/>
    <xf numFmtId="3" fontId="6" fillId="5" borderId="4" xfId="0" applyNumberFormat="1" applyFont="1" applyFill="1" applyBorder="1" applyAlignment="1">
      <alignment horizontal="left"/>
    </xf>
    <xf numFmtId="3" fontId="5" fillId="2" borderId="7" xfId="0" applyNumberFormat="1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6" fillId="5" borderId="4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49" fontId="6" fillId="5" borderId="4" xfId="0" applyNumberFormat="1" applyFont="1" applyFill="1" applyBorder="1" applyAlignment="1">
      <alignment horizontal="left" wrapText="1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/>
    <xf numFmtId="0" fontId="7" fillId="0" borderId="0" xfId="0" applyFont="1"/>
    <xf numFmtId="0" fontId="5" fillId="0" borderId="12" xfId="0" applyFont="1" applyBorder="1"/>
    <xf numFmtId="0" fontId="5" fillId="0" borderId="13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0" fontId="6" fillId="2" borderId="0" xfId="0" applyFont="1" applyFill="1" applyBorder="1"/>
    <xf numFmtId="3" fontId="6" fillId="7" borderId="4" xfId="0" applyNumberFormat="1" applyFont="1" applyFill="1" applyBorder="1" applyAlignment="1">
      <alignment horizontal="left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  <xf numFmtId="3" fontId="6" fillId="7" borderId="4" xfId="0" applyNumberFormat="1" applyFont="1" applyFill="1" applyBorder="1" applyAlignment="1">
      <alignment horizontal="left" wrapText="1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>
      <alignment horizontal="left" wrapText="1"/>
    </xf>
    <xf numFmtId="49" fontId="6" fillId="7" borderId="6" xfId="0" applyNumberFormat="1" applyFont="1" applyFill="1" applyBorder="1" applyAlignment="1">
      <alignment wrapText="1"/>
    </xf>
    <xf numFmtId="49" fontId="6" fillId="7" borderId="6" xfId="0" applyNumberFormat="1" applyFont="1" applyFill="1" applyBorder="1" applyAlignment="1"/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3" fontId="4" fillId="6" borderId="4" xfId="0" applyNumberFormat="1" applyFont="1" applyFill="1" applyBorder="1" applyAlignment="1">
      <alignment horizontal="center" wrapText="1"/>
    </xf>
    <xf numFmtId="3" fontId="4" fillId="6" borderId="11" xfId="0" applyNumberFormat="1" applyFont="1" applyFill="1" applyBorder="1" applyAlignment="1">
      <alignment horizontal="center" wrapText="1"/>
    </xf>
    <xf numFmtId="3" fontId="4" fillId="6" borderId="6" xfId="0" applyNumberFormat="1" applyFont="1" applyFill="1" applyBorder="1" applyAlignment="1">
      <alignment horizontal="center" wrapText="1"/>
    </xf>
    <xf numFmtId="3" fontId="4" fillId="6" borderId="7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 wrapText="1"/>
    </xf>
    <xf numFmtId="3" fontId="4" fillId="4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/>
    <xf numFmtId="164" fontId="5" fillId="2" borderId="4" xfId="0" applyNumberFormat="1" applyFont="1" applyFill="1" applyBorder="1"/>
    <xf numFmtId="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165" fontId="5" fillId="2" borderId="4" xfId="0" applyNumberFormat="1" applyFont="1" applyFill="1" applyBorder="1"/>
    <xf numFmtId="164" fontId="6" fillId="5" borderId="4" xfId="0" applyNumberFormat="1" applyFont="1" applyFill="1" applyBorder="1"/>
    <xf numFmtId="164" fontId="6" fillId="7" borderId="4" xfId="0" applyNumberFormat="1" applyFont="1" applyFill="1" applyBorder="1"/>
    <xf numFmtId="3" fontId="5" fillId="2" borderId="6" xfId="0" applyNumberFormat="1" applyFont="1" applyFill="1" applyBorder="1"/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55"/>
  <sheetViews>
    <sheetView workbookViewId="0">
      <selection activeCell="B17" sqref="B17"/>
    </sheetView>
  </sheetViews>
  <sheetFormatPr baseColWidth="10" defaultRowHeight="15" x14ac:dyDescent="0.2"/>
  <cols>
    <col min="1" max="1" width="23" style="11" customWidth="1"/>
    <col min="2" max="2" width="52" style="11" customWidth="1"/>
    <col min="3" max="3" width="16.5703125" style="17" customWidth="1"/>
    <col min="4" max="4" width="12.140625" style="17" customWidth="1"/>
    <col min="5" max="5" width="16.42578125" style="17" customWidth="1"/>
    <col min="6" max="6" width="15.7109375" style="17" customWidth="1"/>
    <col min="7" max="7" width="13.85546875" style="17" customWidth="1"/>
    <col min="8" max="8" width="15.28515625" style="17" customWidth="1"/>
    <col min="9" max="9" width="12.85546875" style="17" customWidth="1"/>
    <col min="10" max="10" width="15.140625" style="17" customWidth="1"/>
    <col min="11" max="11" width="17.7109375" style="17" customWidth="1"/>
    <col min="12" max="12" width="16.42578125" style="17" customWidth="1"/>
    <col min="13" max="13" width="14.7109375" style="17" customWidth="1"/>
    <col min="14" max="14" width="13.7109375" style="11" customWidth="1"/>
    <col min="15" max="15" width="13.5703125" style="11" customWidth="1"/>
    <col min="16" max="16384" width="11.42578125" style="11"/>
  </cols>
  <sheetData>
    <row r="1" spans="1:16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 customHeight="1" x14ac:dyDescent="0.25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3" customHeight="1" x14ac:dyDescent="0.25">
      <c r="A3" s="69" t="s">
        <v>477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39" customHeight="1" x14ac:dyDescent="0.2">
      <c r="A4" s="64" t="s">
        <v>103</v>
      </c>
      <c r="B4" s="57" t="s">
        <v>234</v>
      </c>
      <c r="C4" s="57" t="s">
        <v>203</v>
      </c>
      <c r="D4" s="57" t="s">
        <v>204</v>
      </c>
      <c r="E4" s="57" t="s">
        <v>206</v>
      </c>
      <c r="F4" s="57" t="s">
        <v>208</v>
      </c>
      <c r="G4" s="70" t="s">
        <v>210</v>
      </c>
      <c r="H4" s="73" t="s">
        <v>420</v>
      </c>
      <c r="I4" s="75" t="s">
        <v>421</v>
      </c>
      <c r="J4" s="57" t="s">
        <v>216</v>
      </c>
      <c r="K4" s="57" t="s">
        <v>218</v>
      </c>
      <c r="L4" s="57" t="s">
        <v>219</v>
      </c>
      <c r="M4" s="57" t="s">
        <v>1</v>
      </c>
      <c r="N4" s="57" t="s">
        <v>222</v>
      </c>
      <c r="O4" s="60" t="s">
        <v>223</v>
      </c>
      <c r="P4" s="62" t="s">
        <v>224</v>
      </c>
    </row>
    <row r="5" spans="1:16" ht="26.25" customHeight="1" x14ac:dyDescent="0.2">
      <c r="A5" s="65"/>
      <c r="B5" s="58"/>
      <c r="C5" s="58"/>
      <c r="D5" s="58"/>
      <c r="E5" s="58"/>
      <c r="F5" s="58"/>
      <c r="G5" s="71"/>
      <c r="H5" s="74"/>
      <c r="I5" s="76"/>
      <c r="J5" s="58"/>
      <c r="K5" s="58"/>
      <c r="L5" s="58"/>
      <c r="M5" s="58"/>
      <c r="N5" s="59"/>
      <c r="O5" s="61"/>
      <c r="P5" s="63"/>
    </row>
    <row r="6" spans="1:16" ht="21" customHeight="1" x14ac:dyDescent="0.25">
      <c r="A6" s="66"/>
      <c r="B6" s="59"/>
      <c r="C6" s="59"/>
      <c r="D6" s="59"/>
      <c r="E6" s="59"/>
      <c r="F6" s="59"/>
      <c r="G6" s="72"/>
      <c r="H6" s="74"/>
      <c r="I6" s="77"/>
      <c r="J6" s="59"/>
      <c r="K6" s="59"/>
      <c r="L6" s="59"/>
      <c r="M6" s="59"/>
      <c r="N6" s="1" t="s">
        <v>225</v>
      </c>
      <c r="O6" s="34" t="s">
        <v>226</v>
      </c>
      <c r="P6" s="35" t="s">
        <v>227</v>
      </c>
    </row>
    <row r="7" spans="1:16" ht="36.75" customHeight="1" x14ac:dyDescent="0.25">
      <c r="A7" s="42"/>
      <c r="B7" s="44"/>
      <c r="C7" s="4" t="s">
        <v>104</v>
      </c>
      <c r="D7" s="4" t="s">
        <v>205</v>
      </c>
      <c r="E7" s="4" t="s">
        <v>207</v>
      </c>
      <c r="F7" s="4" t="s">
        <v>209</v>
      </c>
      <c r="G7" s="37" t="s">
        <v>211</v>
      </c>
      <c r="H7" s="39" t="s">
        <v>213</v>
      </c>
      <c r="I7" s="38" t="s">
        <v>214</v>
      </c>
      <c r="J7" s="4" t="s">
        <v>215</v>
      </c>
      <c r="K7" s="4" t="s">
        <v>217</v>
      </c>
      <c r="L7" s="4" t="s">
        <v>220</v>
      </c>
      <c r="M7" s="4" t="s">
        <v>221</v>
      </c>
      <c r="N7" s="5">
        <v>12</v>
      </c>
      <c r="O7" s="36" t="s">
        <v>414</v>
      </c>
      <c r="P7" s="20" t="s">
        <v>415</v>
      </c>
    </row>
    <row r="8" spans="1:16" ht="30.75" customHeight="1" x14ac:dyDescent="0.25">
      <c r="A8" s="43"/>
      <c r="B8" s="45" t="s">
        <v>2</v>
      </c>
      <c r="C8" s="14">
        <v>6501328</v>
      </c>
      <c r="D8" s="14">
        <v>-230000</v>
      </c>
      <c r="E8" s="14">
        <v>6271328</v>
      </c>
      <c r="F8" s="14">
        <v>5804452.6500000004</v>
      </c>
      <c r="G8" s="14">
        <v>78854.880000000005</v>
      </c>
      <c r="H8" s="14">
        <v>709103.7</v>
      </c>
      <c r="I8" s="14">
        <v>3879741.28</v>
      </c>
      <c r="J8" s="14">
        <v>615689.62</v>
      </c>
      <c r="K8" s="14">
        <v>1003710.09</v>
      </c>
      <c r="L8" s="14">
        <v>466875.35</v>
      </c>
      <c r="M8" s="14">
        <v>1766452.69</v>
      </c>
      <c r="N8" s="30">
        <f>I8-M8</f>
        <v>2113288.59</v>
      </c>
      <c r="O8" s="20">
        <f>I8/F8</f>
        <v>0.66840777484850356</v>
      </c>
      <c r="P8" s="20">
        <f>I8/E8</f>
        <v>0.61864748263844593</v>
      </c>
    </row>
    <row r="9" spans="1:16" ht="15.75" x14ac:dyDescent="0.25">
      <c r="A9" s="7" t="s">
        <v>104</v>
      </c>
      <c r="B9" s="8" t="s">
        <v>3</v>
      </c>
      <c r="C9" s="15">
        <v>6501328</v>
      </c>
      <c r="D9" s="15">
        <v>-230000</v>
      </c>
      <c r="E9" s="15">
        <v>6271328</v>
      </c>
      <c r="F9" s="15">
        <v>5804452.6500000004</v>
      </c>
      <c r="G9" s="15">
        <v>78854.880000000005</v>
      </c>
      <c r="H9" s="15">
        <v>709103.7</v>
      </c>
      <c r="I9" s="15">
        <v>3879741.28</v>
      </c>
      <c r="J9" s="15">
        <v>615689.62</v>
      </c>
      <c r="K9" s="15">
        <v>1003710.09</v>
      </c>
      <c r="L9" s="15">
        <v>466875.35</v>
      </c>
      <c r="M9" s="15">
        <v>1766452.69</v>
      </c>
      <c r="N9" s="31">
        <f t="shared" ref="N9:N72" si="0">I9-M9</f>
        <v>2113288.59</v>
      </c>
      <c r="O9" s="27">
        <f t="shared" ref="O9:O72" si="1">I9/F9</f>
        <v>0.66840777484850356</v>
      </c>
      <c r="P9" s="27">
        <f t="shared" ref="P9:P72" si="2">I9/E9</f>
        <v>0.61864748263844593</v>
      </c>
    </row>
    <row r="10" spans="1:16" ht="15.75" x14ac:dyDescent="0.25">
      <c r="A10" s="9" t="s">
        <v>105</v>
      </c>
      <c r="B10" s="8" t="s">
        <v>4</v>
      </c>
      <c r="C10" s="15">
        <v>6501328</v>
      </c>
      <c r="D10" s="15">
        <v>-230000</v>
      </c>
      <c r="E10" s="15">
        <v>6271328</v>
      </c>
      <c r="F10" s="15">
        <v>5804452.6500000004</v>
      </c>
      <c r="G10" s="15">
        <v>78854.880000000005</v>
      </c>
      <c r="H10" s="15">
        <v>709103.7</v>
      </c>
      <c r="I10" s="15">
        <v>3879741.28</v>
      </c>
      <c r="J10" s="15">
        <v>615689.62</v>
      </c>
      <c r="K10" s="15">
        <v>1003710.09</v>
      </c>
      <c r="L10" s="15">
        <v>466875.35</v>
      </c>
      <c r="M10" s="15">
        <v>1766452.69</v>
      </c>
      <c r="N10" s="31">
        <f t="shared" si="0"/>
        <v>2113288.59</v>
      </c>
      <c r="O10" s="27">
        <f t="shared" si="1"/>
        <v>0.66840777484850356</v>
      </c>
      <c r="P10" s="27">
        <f t="shared" si="2"/>
        <v>0.61864748263844593</v>
      </c>
    </row>
    <row r="11" spans="1:16" ht="15.75" x14ac:dyDescent="0.25">
      <c r="A11" s="9" t="s">
        <v>106</v>
      </c>
      <c r="B11" s="46" t="s">
        <v>5</v>
      </c>
      <c r="C11" s="15">
        <v>6501328</v>
      </c>
      <c r="D11" s="15">
        <v>-230000</v>
      </c>
      <c r="E11" s="15">
        <v>6271328</v>
      </c>
      <c r="F11" s="15">
        <v>5804452.6500000004</v>
      </c>
      <c r="G11" s="15">
        <v>78854.880000000005</v>
      </c>
      <c r="H11" s="15">
        <v>709103.7</v>
      </c>
      <c r="I11" s="15">
        <v>3879741.28</v>
      </c>
      <c r="J11" s="15">
        <v>615689.62</v>
      </c>
      <c r="K11" s="15">
        <v>1003710.09</v>
      </c>
      <c r="L11" s="15">
        <v>466875.35</v>
      </c>
      <c r="M11" s="15">
        <v>1766452.69</v>
      </c>
      <c r="N11" s="31">
        <f t="shared" si="0"/>
        <v>2113288.59</v>
      </c>
      <c r="O11" s="27">
        <f t="shared" si="1"/>
        <v>0.66840777484850356</v>
      </c>
      <c r="P11" s="27">
        <f t="shared" si="2"/>
        <v>0.61864748263844593</v>
      </c>
    </row>
    <row r="12" spans="1:16" ht="28.5" customHeight="1" x14ac:dyDescent="0.25">
      <c r="A12" s="10"/>
      <c r="B12" s="40" t="s">
        <v>228</v>
      </c>
      <c r="C12" s="18">
        <v>4861715</v>
      </c>
      <c r="D12" s="18">
        <v>-199374</v>
      </c>
      <c r="E12" s="18">
        <v>4662341</v>
      </c>
      <c r="F12" s="18">
        <v>4345017.6500000004</v>
      </c>
      <c r="G12" s="18">
        <v>78854.880000000005</v>
      </c>
      <c r="H12" s="18">
        <v>482823.89</v>
      </c>
      <c r="I12" s="18">
        <v>2610461.21</v>
      </c>
      <c r="J12" s="18">
        <v>532249.68999999994</v>
      </c>
      <c r="K12" s="18">
        <v>770718.16</v>
      </c>
      <c r="L12" s="18">
        <v>317323.34999999998</v>
      </c>
      <c r="M12" s="18">
        <v>1224661.8999999999</v>
      </c>
      <c r="N12" s="18">
        <f t="shared" si="0"/>
        <v>1385799.31</v>
      </c>
      <c r="O12" s="29">
        <f t="shared" si="1"/>
        <v>0.60079415557725058</v>
      </c>
      <c r="P12" s="29">
        <f t="shared" si="2"/>
        <v>0.559903535584377</v>
      </c>
    </row>
    <row r="13" spans="1:16" x14ac:dyDescent="0.2">
      <c r="A13" s="12"/>
      <c r="B13" s="8" t="s">
        <v>6</v>
      </c>
      <c r="C13" s="15">
        <v>4861715</v>
      </c>
      <c r="D13" s="15">
        <v>-199374</v>
      </c>
      <c r="E13" s="15">
        <v>4662341</v>
      </c>
      <c r="F13" s="15">
        <v>4345017.6500000004</v>
      </c>
      <c r="G13" s="15">
        <v>78854.880000000005</v>
      </c>
      <c r="H13" s="15">
        <v>482823.89</v>
      </c>
      <c r="I13" s="15">
        <v>2610461.21</v>
      </c>
      <c r="J13" s="15">
        <v>532249.68999999994</v>
      </c>
      <c r="K13" s="15">
        <v>770718.16</v>
      </c>
      <c r="L13" s="15">
        <v>317323.34999999998</v>
      </c>
      <c r="M13" s="15">
        <v>1224661.8999999999</v>
      </c>
      <c r="N13" s="31">
        <f t="shared" si="0"/>
        <v>1385799.31</v>
      </c>
      <c r="O13" s="27">
        <f t="shared" si="1"/>
        <v>0.60079415557725058</v>
      </c>
      <c r="P13" s="27">
        <f t="shared" si="2"/>
        <v>0.559903535584377</v>
      </c>
    </row>
    <row r="14" spans="1:16" ht="31.5" x14ac:dyDescent="0.25">
      <c r="A14" s="53" t="s">
        <v>107</v>
      </c>
      <c r="B14" s="54" t="s">
        <v>229</v>
      </c>
      <c r="C14" s="50">
        <v>655527</v>
      </c>
      <c r="D14" s="50">
        <v>-25250</v>
      </c>
      <c r="E14" s="50">
        <v>630277</v>
      </c>
      <c r="F14" s="50">
        <v>572490</v>
      </c>
      <c r="G14" s="50">
        <v>0</v>
      </c>
      <c r="H14" s="50">
        <v>90950.18</v>
      </c>
      <c r="I14" s="50">
        <v>483296.8</v>
      </c>
      <c r="J14" s="50">
        <v>46843.199999999997</v>
      </c>
      <c r="K14" s="50">
        <v>104630.2</v>
      </c>
      <c r="L14" s="50">
        <v>57787</v>
      </c>
      <c r="M14" s="50">
        <v>204065.76</v>
      </c>
      <c r="N14" s="50">
        <f t="shared" si="0"/>
        <v>279231.03999999998</v>
      </c>
      <c r="O14" s="51">
        <f t="shared" si="1"/>
        <v>0.84420129609250816</v>
      </c>
      <c r="P14" s="51">
        <f t="shared" si="2"/>
        <v>0.76680062892981971</v>
      </c>
    </row>
    <row r="15" spans="1:16" x14ac:dyDescent="0.2">
      <c r="A15" s="12"/>
      <c r="B15" s="8" t="s">
        <v>7</v>
      </c>
      <c r="C15" s="15">
        <v>655527</v>
      </c>
      <c r="D15" s="15">
        <v>-25250</v>
      </c>
      <c r="E15" s="15">
        <v>630277</v>
      </c>
      <c r="F15" s="15">
        <v>572490</v>
      </c>
      <c r="G15" s="15">
        <v>0</v>
      </c>
      <c r="H15" s="15"/>
      <c r="I15" s="15">
        <v>483296.8</v>
      </c>
      <c r="J15" s="15">
        <v>46843.199999999997</v>
      </c>
      <c r="K15" s="15">
        <v>104630.2</v>
      </c>
      <c r="L15" s="15">
        <v>57787</v>
      </c>
      <c r="M15" s="15">
        <v>204065.76</v>
      </c>
      <c r="N15" s="31">
        <f t="shared" si="0"/>
        <v>279231.03999999998</v>
      </c>
      <c r="O15" s="27">
        <f t="shared" si="1"/>
        <v>0.84420129609250816</v>
      </c>
      <c r="P15" s="27">
        <f t="shared" si="2"/>
        <v>0.76680062892981971</v>
      </c>
    </row>
    <row r="16" spans="1:16" x14ac:dyDescent="0.2">
      <c r="A16" s="8" t="s">
        <v>108</v>
      </c>
      <c r="B16" s="8" t="s">
        <v>8</v>
      </c>
      <c r="C16" s="15">
        <v>490212</v>
      </c>
      <c r="D16" s="15">
        <v>-25250</v>
      </c>
      <c r="E16" s="15">
        <v>464962</v>
      </c>
      <c r="F16" s="15">
        <v>424111</v>
      </c>
      <c r="G16" s="15">
        <v>0</v>
      </c>
      <c r="H16" s="15">
        <v>73603.33</v>
      </c>
      <c r="I16" s="15">
        <v>361645</v>
      </c>
      <c r="J16" s="15">
        <v>25616</v>
      </c>
      <c r="K16" s="15">
        <v>66467</v>
      </c>
      <c r="L16" s="15">
        <v>40851</v>
      </c>
      <c r="M16" s="15">
        <v>152452.95000000001</v>
      </c>
      <c r="N16" s="31">
        <f t="shared" si="0"/>
        <v>209192.05</v>
      </c>
      <c r="O16" s="27">
        <f t="shared" si="1"/>
        <v>0.85271308690413594</v>
      </c>
      <c r="P16" s="27">
        <f t="shared" si="2"/>
        <v>0.77779474451675623</v>
      </c>
    </row>
    <row r="17" spans="1:16" x14ac:dyDescent="0.2">
      <c r="A17" s="8" t="s">
        <v>109</v>
      </c>
      <c r="B17" s="8" t="s">
        <v>9</v>
      </c>
      <c r="C17" s="15">
        <v>66000</v>
      </c>
      <c r="D17" s="15">
        <v>0</v>
      </c>
      <c r="E17" s="15">
        <v>66000</v>
      </c>
      <c r="F17" s="15">
        <v>60500</v>
      </c>
      <c r="G17" s="15">
        <v>0</v>
      </c>
      <c r="H17" s="15">
        <v>11000</v>
      </c>
      <c r="I17" s="15">
        <v>52800</v>
      </c>
      <c r="J17" s="15">
        <v>2200</v>
      </c>
      <c r="K17" s="15">
        <v>7700</v>
      </c>
      <c r="L17" s="15">
        <v>5500</v>
      </c>
      <c r="M17" s="15">
        <v>24284.51</v>
      </c>
      <c r="N17" s="31">
        <f t="shared" si="0"/>
        <v>28515.49</v>
      </c>
      <c r="O17" s="27">
        <f t="shared" si="1"/>
        <v>0.87272727272727268</v>
      </c>
      <c r="P17" s="27">
        <f t="shared" si="2"/>
        <v>0.8</v>
      </c>
    </row>
    <row r="18" spans="1:16" x14ac:dyDescent="0.2">
      <c r="A18" s="8" t="s">
        <v>110</v>
      </c>
      <c r="B18" s="8" t="s">
        <v>10</v>
      </c>
      <c r="C18" s="15">
        <v>12650</v>
      </c>
      <c r="D18" s="15">
        <v>0</v>
      </c>
      <c r="E18" s="15">
        <v>12650</v>
      </c>
      <c r="F18" s="15">
        <v>8434</v>
      </c>
      <c r="G18" s="15">
        <v>0</v>
      </c>
      <c r="H18" s="15">
        <v>0</v>
      </c>
      <c r="I18" s="15">
        <v>6315.54</v>
      </c>
      <c r="J18" s="15">
        <v>2118.46</v>
      </c>
      <c r="K18" s="15">
        <v>6334.46</v>
      </c>
      <c r="L18" s="15">
        <v>4216</v>
      </c>
      <c r="M18" s="15">
        <v>3332.79</v>
      </c>
      <c r="N18" s="31">
        <f t="shared" si="0"/>
        <v>2982.75</v>
      </c>
      <c r="O18" s="27">
        <f t="shared" si="1"/>
        <v>0.74881906568650702</v>
      </c>
      <c r="P18" s="27">
        <f t="shared" si="2"/>
        <v>0.4992521739130435</v>
      </c>
    </row>
    <row r="19" spans="1:16" x14ac:dyDescent="0.2">
      <c r="A19" s="8" t="s">
        <v>111</v>
      </c>
      <c r="B19" s="8" t="s">
        <v>11</v>
      </c>
      <c r="C19" s="15">
        <v>69496</v>
      </c>
      <c r="D19" s="15">
        <v>0</v>
      </c>
      <c r="E19" s="15">
        <v>69496</v>
      </c>
      <c r="F19" s="15">
        <v>63705</v>
      </c>
      <c r="G19" s="15">
        <v>0</v>
      </c>
      <c r="H19" s="15">
        <v>5090.42</v>
      </c>
      <c r="I19" s="15">
        <v>50226.89</v>
      </c>
      <c r="J19" s="15">
        <v>13478.11</v>
      </c>
      <c r="K19" s="15">
        <v>19269.11</v>
      </c>
      <c r="L19" s="15">
        <v>5791</v>
      </c>
      <c r="M19" s="15">
        <v>19541.43</v>
      </c>
      <c r="N19" s="31">
        <f t="shared" si="0"/>
        <v>30685.46</v>
      </c>
      <c r="O19" s="27">
        <f t="shared" si="1"/>
        <v>0.7884293226591319</v>
      </c>
      <c r="P19" s="27">
        <f t="shared" si="2"/>
        <v>0.72273066075745362</v>
      </c>
    </row>
    <row r="20" spans="1:16" x14ac:dyDescent="0.2">
      <c r="A20" s="8" t="s">
        <v>112</v>
      </c>
      <c r="B20" s="8" t="s">
        <v>12</v>
      </c>
      <c r="C20" s="15">
        <v>7354</v>
      </c>
      <c r="D20" s="15">
        <v>0</v>
      </c>
      <c r="E20" s="15">
        <v>7354</v>
      </c>
      <c r="F20" s="15">
        <v>6742</v>
      </c>
      <c r="G20" s="15">
        <v>0</v>
      </c>
      <c r="H20" s="15">
        <v>539.20000000000005</v>
      </c>
      <c r="I20" s="15">
        <v>5310.21</v>
      </c>
      <c r="J20" s="15">
        <v>1431.79</v>
      </c>
      <c r="K20" s="15">
        <v>2043.79</v>
      </c>
      <c r="L20" s="15">
        <v>612</v>
      </c>
      <c r="M20" s="15">
        <v>2109.0300000000002</v>
      </c>
      <c r="N20" s="31">
        <f t="shared" si="0"/>
        <v>3201.18</v>
      </c>
      <c r="O20" s="27">
        <f t="shared" si="1"/>
        <v>0.78763126668644323</v>
      </c>
      <c r="P20" s="27">
        <f t="shared" si="2"/>
        <v>0.72208457982050589</v>
      </c>
    </row>
    <row r="21" spans="1:16" x14ac:dyDescent="0.2">
      <c r="A21" s="8" t="s">
        <v>113</v>
      </c>
      <c r="B21" s="8" t="s">
        <v>13</v>
      </c>
      <c r="C21" s="15">
        <v>8344</v>
      </c>
      <c r="D21" s="15">
        <v>0</v>
      </c>
      <c r="E21" s="15">
        <v>8344</v>
      </c>
      <c r="F21" s="15">
        <v>7649</v>
      </c>
      <c r="G21" s="15">
        <v>0</v>
      </c>
      <c r="H21" s="15">
        <v>609.37</v>
      </c>
      <c r="I21" s="15">
        <v>5936.96</v>
      </c>
      <c r="J21" s="15">
        <v>1712.04</v>
      </c>
      <c r="K21" s="15">
        <v>2407.04</v>
      </c>
      <c r="L21" s="15">
        <v>695</v>
      </c>
      <c r="M21" s="15">
        <v>2345.0500000000002</v>
      </c>
      <c r="N21" s="31">
        <f t="shared" si="0"/>
        <v>3591.91</v>
      </c>
      <c r="O21" s="27">
        <f t="shared" si="1"/>
        <v>0.77617466335468688</v>
      </c>
      <c r="P21" s="27">
        <f t="shared" si="2"/>
        <v>0.71152444870565679</v>
      </c>
    </row>
    <row r="22" spans="1:16" x14ac:dyDescent="0.2">
      <c r="A22" s="8" t="s">
        <v>114</v>
      </c>
      <c r="B22" s="8" t="s">
        <v>14</v>
      </c>
      <c r="C22" s="15">
        <v>1471</v>
      </c>
      <c r="D22" s="15">
        <v>0</v>
      </c>
      <c r="E22" s="15">
        <v>1471</v>
      </c>
      <c r="F22" s="15">
        <v>1349</v>
      </c>
      <c r="G22" s="15">
        <v>0</v>
      </c>
      <c r="H22" s="15">
        <v>107.86</v>
      </c>
      <c r="I22" s="15">
        <v>1062.2</v>
      </c>
      <c r="J22" s="15">
        <v>286.8</v>
      </c>
      <c r="K22" s="15">
        <v>408.8</v>
      </c>
      <c r="L22" s="15">
        <v>122</v>
      </c>
      <c r="M22" s="15">
        <v>0</v>
      </c>
      <c r="N22" s="31">
        <f t="shared" si="0"/>
        <v>1062.2</v>
      </c>
      <c r="O22" s="27">
        <f t="shared" si="1"/>
        <v>0.78739807264640482</v>
      </c>
      <c r="P22" s="27">
        <f t="shared" si="2"/>
        <v>0.72209381373215498</v>
      </c>
    </row>
    <row r="23" spans="1:16" ht="31.5" x14ac:dyDescent="0.25">
      <c r="A23" s="53" t="s">
        <v>115</v>
      </c>
      <c r="B23" s="55" t="s">
        <v>230</v>
      </c>
      <c r="C23" s="50">
        <v>3211740</v>
      </c>
      <c r="D23" s="50">
        <v>-174124</v>
      </c>
      <c r="E23" s="50">
        <v>3037616</v>
      </c>
      <c r="F23" s="50">
        <v>2868236.65</v>
      </c>
      <c r="G23" s="50">
        <v>78854.880000000005</v>
      </c>
      <c r="H23" s="50">
        <v>251955.92</v>
      </c>
      <c r="I23" s="50">
        <v>1341964.3400000001</v>
      </c>
      <c r="J23" s="50">
        <v>430505.56</v>
      </c>
      <c r="K23" s="50">
        <v>521030.03</v>
      </c>
      <c r="L23" s="50">
        <v>169379.35</v>
      </c>
      <c r="M23" s="50">
        <v>681172.75</v>
      </c>
      <c r="N23" s="50">
        <f t="shared" si="0"/>
        <v>660791.59000000008</v>
      </c>
      <c r="O23" s="51">
        <f t="shared" si="1"/>
        <v>0.46787085716933435</v>
      </c>
      <c r="P23" s="51">
        <f t="shared" si="2"/>
        <v>0.44178208832189458</v>
      </c>
    </row>
    <row r="24" spans="1:16" x14ac:dyDescent="0.2">
      <c r="A24" s="12"/>
      <c r="B24" s="8" t="s">
        <v>7</v>
      </c>
      <c r="C24" s="15">
        <v>3211740</v>
      </c>
      <c r="D24" s="15">
        <v>-174124</v>
      </c>
      <c r="E24" s="15">
        <v>3037616</v>
      </c>
      <c r="F24" s="15">
        <v>2868236.65</v>
      </c>
      <c r="G24" s="15">
        <v>78854.880000000005</v>
      </c>
      <c r="H24" s="15"/>
      <c r="I24" s="15">
        <v>1341964.3400000001</v>
      </c>
      <c r="J24" s="15">
        <v>430505.56</v>
      </c>
      <c r="K24" s="15">
        <v>521030.03</v>
      </c>
      <c r="L24" s="15">
        <v>169379.35</v>
      </c>
      <c r="M24" s="15">
        <v>681172.75</v>
      </c>
      <c r="N24" s="31">
        <f t="shared" si="0"/>
        <v>660791.59000000008</v>
      </c>
      <c r="O24" s="27">
        <f t="shared" si="1"/>
        <v>0.46787085716933435</v>
      </c>
      <c r="P24" s="27">
        <f t="shared" si="2"/>
        <v>0.44178208832189458</v>
      </c>
    </row>
    <row r="25" spans="1:16" x14ac:dyDescent="0.2">
      <c r="A25" s="12" t="s">
        <v>116</v>
      </c>
      <c r="B25" s="8" t="s">
        <v>8</v>
      </c>
      <c r="C25" s="15">
        <v>558000</v>
      </c>
      <c r="D25" s="15">
        <v>-10484</v>
      </c>
      <c r="E25" s="15">
        <v>547516</v>
      </c>
      <c r="F25" s="15">
        <v>501016</v>
      </c>
      <c r="G25" s="15">
        <v>0</v>
      </c>
      <c r="H25" s="15">
        <v>84660</v>
      </c>
      <c r="I25" s="15">
        <v>437339.98</v>
      </c>
      <c r="J25" s="15">
        <v>20896.009999999998</v>
      </c>
      <c r="K25" s="15">
        <v>67396.009999999995</v>
      </c>
      <c r="L25" s="15">
        <v>46500</v>
      </c>
      <c r="M25" s="15">
        <v>192467.15</v>
      </c>
      <c r="N25" s="31">
        <f t="shared" si="0"/>
        <v>244872.83</v>
      </c>
      <c r="O25" s="27">
        <f t="shared" si="1"/>
        <v>0.87290621457198969</v>
      </c>
      <c r="P25" s="27">
        <f t="shared" si="2"/>
        <v>0.79877114093469415</v>
      </c>
    </row>
    <row r="26" spans="1:16" x14ac:dyDescent="0.2">
      <c r="A26" s="12" t="s">
        <v>117</v>
      </c>
      <c r="B26" s="8" t="s">
        <v>15</v>
      </c>
      <c r="C26" s="15">
        <v>10000</v>
      </c>
      <c r="D26" s="15">
        <v>0</v>
      </c>
      <c r="E26" s="15">
        <v>10000</v>
      </c>
      <c r="F26" s="15">
        <v>10000</v>
      </c>
      <c r="G26" s="15">
        <v>0</v>
      </c>
      <c r="H26" s="15">
        <v>0</v>
      </c>
      <c r="I26" s="15">
        <v>9833.33</v>
      </c>
      <c r="J26" s="15">
        <v>166.67</v>
      </c>
      <c r="K26" s="15">
        <v>166.67</v>
      </c>
      <c r="L26" s="15">
        <v>0</v>
      </c>
      <c r="M26" s="15">
        <v>6594.63</v>
      </c>
      <c r="N26" s="31">
        <f t="shared" si="0"/>
        <v>3238.7</v>
      </c>
      <c r="O26" s="27">
        <f t="shared" si="1"/>
        <v>0.98333300000000001</v>
      </c>
      <c r="P26" s="27">
        <f t="shared" si="2"/>
        <v>0.98333300000000001</v>
      </c>
    </row>
    <row r="27" spans="1:16" x14ac:dyDescent="0.2">
      <c r="A27" s="12" t="s">
        <v>118</v>
      </c>
      <c r="B27" s="8" t="s">
        <v>16</v>
      </c>
      <c r="C27" s="15">
        <v>5000</v>
      </c>
      <c r="D27" s="15">
        <v>0</v>
      </c>
      <c r="E27" s="15">
        <v>5000</v>
      </c>
      <c r="F27" s="15">
        <v>5000</v>
      </c>
      <c r="G27" s="15">
        <v>0</v>
      </c>
      <c r="H27" s="15">
        <v>500</v>
      </c>
      <c r="I27" s="15">
        <v>500</v>
      </c>
      <c r="J27" s="15">
        <v>4400</v>
      </c>
      <c r="K27" s="15">
        <v>4400</v>
      </c>
      <c r="L27" s="15">
        <v>0</v>
      </c>
      <c r="M27" s="15">
        <v>0</v>
      </c>
      <c r="N27" s="31">
        <f t="shared" si="0"/>
        <v>500</v>
      </c>
      <c r="O27" s="27">
        <f t="shared" si="1"/>
        <v>0.1</v>
      </c>
      <c r="P27" s="27">
        <f t="shared" si="2"/>
        <v>0.1</v>
      </c>
    </row>
    <row r="28" spans="1:16" x14ac:dyDescent="0.2">
      <c r="A28" s="12" t="s">
        <v>119</v>
      </c>
      <c r="B28" s="8" t="s">
        <v>9</v>
      </c>
      <c r="C28" s="15">
        <v>24000</v>
      </c>
      <c r="D28" s="15">
        <v>0</v>
      </c>
      <c r="E28" s="15">
        <v>24000</v>
      </c>
      <c r="F28" s="15">
        <v>22000</v>
      </c>
      <c r="G28" s="15">
        <v>0</v>
      </c>
      <c r="H28" s="15">
        <v>4000</v>
      </c>
      <c r="I28" s="15">
        <v>19933.330000000002</v>
      </c>
      <c r="J28" s="15">
        <v>66.67</v>
      </c>
      <c r="K28" s="15">
        <v>2066.67</v>
      </c>
      <c r="L28" s="15">
        <v>2000</v>
      </c>
      <c r="M28" s="15">
        <v>10395.73</v>
      </c>
      <c r="N28" s="31">
        <f t="shared" si="0"/>
        <v>9537.6000000000022</v>
      </c>
      <c r="O28" s="27">
        <f t="shared" si="1"/>
        <v>0.90606045454545459</v>
      </c>
      <c r="P28" s="27">
        <f t="shared" si="2"/>
        <v>0.83055541666666677</v>
      </c>
    </row>
    <row r="29" spans="1:16" x14ac:dyDescent="0.2">
      <c r="A29" s="12" t="s">
        <v>120</v>
      </c>
      <c r="B29" s="8" t="s">
        <v>10</v>
      </c>
      <c r="C29" s="15">
        <v>22642</v>
      </c>
      <c r="D29" s="15">
        <v>0</v>
      </c>
      <c r="E29" s="15">
        <v>22642</v>
      </c>
      <c r="F29" s="15">
        <v>15095</v>
      </c>
      <c r="G29" s="15">
        <v>0</v>
      </c>
      <c r="H29" s="15">
        <v>0</v>
      </c>
      <c r="I29" s="15">
        <v>14139.23</v>
      </c>
      <c r="J29" s="15">
        <v>955.77</v>
      </c>
      <c r="K29" s="15">
        <v>8502.77</v>
      </c>
      <c r="L29" s="15">
        <v>7547</v>
      </c>
      <c r="M29" s="15">
        <v>6749.19</v>
      </c>
      <c r="N29" s="31">
        <f t="shared" si="0"/>
        <v>7390.04</v>
      </c>
      <c r="O29" s="27">
        <f t="shared" si="1"/>
        <v>0.93668300761841672</v>
      </c>
      <c r="P29" s="27">
        <f t="shared" si="2"/>
        <v>0.62446912816888966</v>
      </c>
    </row>
    <row r="30" spans="1:16" x14ac:dyDescent="0.2">
      <c r="A30" s="12" t="s">
        <v>121</v>
      </c>
      <c r="B30" s="8" t="s">
        <v>11</v>
      </c>
      <c r="C30" s="15">
        <v>74955</v>
      </c>
      <c r="D30" s="15">
        <v>0</v>
      </c>
      <c r="E30" s="15">
        <v>74955</v>
      </c>
      <c r="F30" s="15">
        <v>68709</v>
      </c>
      <c r="G30" s="15">
        <v>0</v>
      </c>
      <c r="H30" s="15">
        <v>5897.52</v>
      </c>
      <c r="I30" s="15">
        <v>59234.74</v>
      </c>
      <c r="J30" s="15">
        <v>9474.26</v>
      </c>
      <c r="K30" s="15">
        <v>15720.26</v>
      </c>
      <c r="L30" s="15">
        <v>6246</v>
      </c>
      <c r="M30" s="15">
        <v>23349.919999999998</v>
      </c>
      <c r="N30" s="31">
        <f t="shared" si="0"/>
        <v>35884.82</v>
      </c>
      <c r="O30" s="27">
        <f t="shared" si="1"/>
        <v>0.86211034944475973</v>
      </c>
      <c r="P30" s="27">
        <f t="shared" si="2"/>
        <v>0.79027069575078379</v>
      </c>
    </row>
    <row r="31" spans="1:16" x14ac:dyDescent="0.2">
      <c r="A31" s="12" t="s">
        <v>122</v>
      </c>
      <c r="B31" s="8" t="s">
        <v>12</v>
      </c>
      <c r="C31" s="15">
        <v>8520</v>
      </c>
      <c r="D31" s="15">
        <v>0</v>
      </c>
      <c r="E31" s="15">
        <v>8520</v>
      </c>
      <c r="F31" s="15">
        <v>7810</v>
      </c>
      <c r="G31" s="15">
        <v>0</v>
      </c>
      <c r="H31" s="15">
        <v>690.75</v>
      </c>
      <c r="I31" s="15">
        <v>6777.84</v>
      </c>
      <c r="J31" s="15">
        <v>1032.1600000000001</v>
      </c>
      <c r="K31" s="15">
        <v>1742.16</v>
      </c>
      <c r="L31" s="15">
        <v>710</v>
      </c>
      <c r="M31" s="15">
        <v>2738.82</v>
      </c>
      <c r="N31" s="31">
        <f t="shared" si="0"/>
        <v>4039.02</v>
      </c>
      <c r="O31" s="27">
        <f t="shared" si="1"/>
        <v>0.86784122919334183</v>
      </c>
      <c r="P31" s="27">
        <f t="shared" si="2"/>
        <v>0.79552112676056341</v>
      </c>
    </row>
    <row r="32" spans="1:16" x14ac:dyDescent="0.2">
      <c r="A32" s="12" t="s">
        <v>123</v>
      </c>
      <c r="B32" s="8" t="s">
        <v>13</v>
      </c>
      <c r="C32" s="15">
        <v>8880</v>
      </c>
      <c r="D32" s="15">
        <v>0</v>
      </c>
      <c r="E32" s="15">
        <v>8880</v>
      </c>
      <c r="F32" s="15">
        <v>8140</v>
      </c>
      <c r="G32" s="15">
        <v>0</v>
      </c>
      <c r="H32" s="15">
        <v>706.44</v>
      </c>
      <c r="I32" s="15">
        <v>6928.99</v>
      </c>
      <c r="J32" s="15">
        <v>1211.01</v>
      </c>
      <c r="K32" s="15">
        <v>1951.01</v>
      </c>
      <c r="L32" s="15">
        <v>740</v>
      </c>
      <c r="M32" s="15">
        <v>2802.1</v>
      </c>
      <c r="N32" s="31">
        <f t="shared" si="0"/>
        <v>4126.8899999999994</v>
      </c>
      <c r="O32" s="27">
        <f t="shared" si="1"/>
        <v>0.85122727272727272</v>
      </c>
      <c r="P32" s="27">
        <f t="shared" si="2"/>
        <v>0.78029166666666661</v>
      </c>
    </row>
    <row r="33" spans="1:16" x14ac:dyDescent="0.2">
      <c r="A33" s="12" t="s">
        <v>124</v>
      </c>
      <c r="B33" s="8" t="s">
        <v>14</v>
      </c>
      <c r="C33" s="15">
        <v>1704</v>
      </c>
      <c r="D33" s="15">
        <v>0</v>
      </c>
      <c r="E33" s="15">
        <v>1704</v>
      </c>
      <c r="F33" s="15">
        <v>1562</v>
      </c>
      <c r="G33" s="15">
        <v>0</v>
      </c>
      <c r="H33" s="15">
        <v>129.18</v>
      </c>
      <c r="I33" s="15">
        <v>1265.8599999999999</v>
      </c>
      <c r="J33" s="15">
        <v>296.14</v>
      </c>
      <c r="K33" s="15">
        <v>438.14</v>
      </c>
      <c r="L33" s="15">
        <v>142</v>
      </c>
      <c r="M33" s="15">
        <v>0</v>
      </c>
      <c r="N33" s="31">
        <f t="shared" si="0"/>
        <v>1265.8599999999999</v>
      </c>
      <c r="O33" s="27">
        <f t="shared" si="1"/>
        <v>0.81040973111395642</v>
      </c>
      <c r="P33" s="27">
        <f t="shared" si="2"/>
        <v>0.74287558685446009</v>
      </c>
    </row>
    <row r="34" spans="1:16" x14ac:dyDescent="0.2">
      <c r="A34" s="12" t="s">
        <v>425</v>
      </c>
      <c r="B34" s="8" t="s">
        <v>422</v>
      </c>
      <c r="C34" s="15">
        <v>0</v>
      </c>
      <c r="D34" s="15">
        <v>92810</v>
      </c>
      <c r="E34" s="15">
        <v>92810</v>
      </c>
      <c r="F34" s="15">
        <v>92810</v>
      </c>
      <c r="G34" s="15">
        <v>0</v>
      </c>
      <c r="H34" s="15">
        <v>79151.66</v>
      </c>
      <c r="I34" s="15">
        <v>92701.66</v>
      </c>
      <c r="J34" s="15">
        <v>108.34</v>
      </c>
      <c r="K34" s="15">
        <v>108.34</v>
      </c>
      <c r="L34" s="15">
        <v>0</v>
      </c>
      <c r="M34" s="15">
        <v>0</v>
      </c>
      <c r="N34" s="31">
        <f t="shared" si="0"/>
        <v>92701.66</v>
      </c>
      <c r="O34" s="27">
        <f t="shared" si="1"/>
        <v>0.99883266889343825</v>
      </c>
      <c r="P34" s="27">
        <f t="shared" si="2"/>
        <v>0.99883266889343825</v>
      </c>
    </row>
    <row r="35" spans="1:16" x14ac:dyDescent="0.2">
      <c r="A35" s="12" t="s">
        <v>471</v>
      </c>
      <c r="B35" s="8" t="s">
        <v>468</v>
      </c>
      <c r="C35" s="15">
        <v>0</v>
      </c>
      <c r="D35" s="15">
        <v>2133</v>
      </c>
      <c r="E35" s="15">
        <v>2133</v>
      </c>
      <c r="F35" s="15">
        <v>2133</v>
      </c>
      <c r="G35" s="15">
        <v>0</v>
      </c>
      <c r="H35" s="15">
        <v>1133.33</v>
      </c>
      <c r="I35" s="15">
        <v>1133.33</v>
      </c>
      <c r="J35" s="15">
        <v>999.67</v>
      </c>
      <c r="K35" s="15">
        <v>999.67</v>
      </c>
      <c r="L35" s="15">
        <v>0</v>
      </c>
      <c r="M35" s="15">
        <v>0</v>
      </c>
      <c r="N35" s="31">
        <f t="shared" si="0"/>
        <v>1133.33</v>
      </c>
      <c r="O35" s="27">
        <f t="shared" si="1"/>
        <v>0.53133145804031878</v>
      </c>
      <c r="P35" s="27">
        <f t="shared" si="2"/>
        <v>0.53133145804031878</v>
      </c>
    </row>
    <row r="36" spans="1:16" x14ac:dyDescent="0.2">
      <c r="A36" s="12" t="s">
        <v>426</v>
      </c>
      <c r="B36" s="8" t="s">
        <v>423</v>
      </c>
      <c r="C36" s="15">
        <v>0</v>
      </c>
      <c r="D36" s="15">
        <v>3973</v>
      </c>
      <c r="E36" s="15">
        <v>3973</v>
      </c>
      <c r="F36" s="15">
        <v>3973</v>
      </c>
      <c r="G36" s="15">
        <v>0</v>
      </c>
      <c r="H36" s="15">
        <v>0</v>
      </c>
      <c r="I36" s="15">
        <v>482.78</v>
      </c>
      <c r="J36" s="15">
        <v>3490.22</v>
      </c>
      <c r="K36" s="15">
        <v>3490.22</v>
      </c>
      <c r="L36" s="15">
        <v>0</v>
      </c>
      <c r="M36" s="15">
        <v>0</v>
      </c>
      <c r="N36" s="31">
        <f t="shared" si="0"/>
        <v>482.78</v>
      </c>
      <c r="O36" s="27">
        <f t="shared" si="1"/>
        <v>0.12151522778756606</v>
      </c>
      <c r="P36" s="27">
        <f t="shared" si="2"/>
        <v>0.12151522778756606</v>
      </c>
    </row>
    <row r="37" spans="1:16" x14ac:dyDescent="0.2">
      <c r="A37" s="12" t="s">
        <v>427</v>
      </c>
      <c r="B37" s="8" t="s">
        <v>424</v>
      </c>
      <c r="C37" s="15">
        <v>0</v>
      </c>
      <c r="D37" s="15">
        <v>15525</v>
      </c>
      <c r="E37" s="15">
        <v>15525</v>
      </c>
      <c r="F37" s="15">
        <v>15525</v>
      </c>
      <c r="G37" s="15">
        <v>0</v>
      </c>
      <c r="H37" s="15">
        <v>0</v>
      </c>
      <c r="I37" s="15">
        <v>0</v>
      </c>
      <c r="J37" s="15">
        <v>15525</v>
      </c>
      <c r="K37" s="15">
        <v>15525</v>
      </c>
      <c r="L37" s="15">
        <v>0</v>
      </c>
      <c r="M37" s="15">
        <v>0</v>
      </c>
      <c r="N37" s="31">
        <f t="shared" si="0"/>
        <v>0</v>
      </c>
      <c r="O37" s="27">
        <f t="shared" si="1"/>
        <v>0</v>
      </c>
      <c r="P37" s="27">
        <f t="shared" si="2"/>
        <v>0</v>
      </c>
    </row>
    <row r="38" spans="1:16" x14ac:dyDescent="0.2">
      <c r="A38" s="12" t="s">
        <v>125</v>
      </c>
      <c r="B38" s="8" t="s">
        <v>17</v>
      </c>
      <c r="C38" s="15">
        <v>1436907</v>
      </c>
      <c r="D38" s="15">
        <v>-182421</v>
      </c>
      <c r="E38" s="15">
        <v>1254486</v>
      </c>
      <c r="F38" s="15">
        <v>1149741.6499999999</v>
      </c>
      <c r="G38" s="15">
        <v>39225.629999999997</v>
      </c>
      <c r="H38" s="15">
        <v>33101.21</v>
      </c>
      <c r="I38" s="15">
        <v>134259.76999999999</v>
      </c>
      <c r="J38" s="15">
        <v>39572.870000000003</v>
      </c>
      <c r="K38" s="15">
        <v>105091.59</v>
      </c>
      <c r="L38" s="15">
        <v>104744.35</v>
      </c>
      <c r="M38" s="15">
        <v>110490.43</v>
      </c>
      <c r="N38" s="31">
        <f t="shared" si="0"/>
        <v>23769.339999999997</v>
      </c>
      <c r="O38" s="27">
        <f t="shared" si="1"/>
        <v>0.11677385958836926</v>
      </c>
      <c r="P38" s="27">
        <f t="shared" si="2"/>
        <v>0.10702372924050169</v>
      </c>
    </row>
    <row r="39" spans="1:16" x14ac:dyDescent="0.2">
      <c r="A39" s="12" t="s">
        <v>126</v>
      </c>
      <c r="B39" s="8" t="s">
        <v>18</v>
      </c>
      <c r="C39" s="15">
        <v>5000</v>
      </c>
      <c r="D39" s="15">
        <v>-5000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31">
        <f t="shared" si="0"/>
        <v>0</v>
      </c>
      <c r="O39" s="27">
        <v>0</v>
      </c>
      <c r="P39" s="27">
        <v>0</v>
      </c>
    </row>
    <row r="40" spans="1:16" x14ac:dyDescent="0.2">
      <c r="A40" s="12" t="s">
        <v>127</v>
      </c>
      <c r="B40" s="8" t="s">
        <v>19</v>
      </c>
      <c r="C40" s="15">
        <v>5000</v>
      </c>
      <c r="D40" s="15">
        <v>-5000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31">
        <f t="shared" si="0"/>
        <v>0</v>
      </c>
      <c r="O40" s="27">
        <v>0</v>
      </c>
      <c r="P40" s="27">
        <v>0</v>
      </c>
    </row>
    <row r="41" spans="1:16" x14ac:dyDescent="0.2">
      <c r="A41" s="12" t="s">
        <v>405</v>
      </c>
      <c r="B41" s="8" t="s">
        <v>90</v>
      </c>
      <c r="C41" s="15">
        <v>5000</v>
      </c>
      <c r="D41" s="15">
        <v>-5000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31">
        <f t="shared" si="0"/>
        <v>0</v>
      </c>
      <c r="O41" s="27">
        <v>0</v>
      </c>
      <c r="P41" s="27">
        <v>0</v>
      </c>
    </row>
    <row r="42" spans="1:16" x14ac:dyDescent="0.2">
      <c r="A42" s="12" t="s">
        <v>128</v>
      </c>
      <c r="B42" s="8" t="s">
        <v>20</v>
      </c>
      <c r="C42" s="15">
        <v>30000</v>
      </c>
      <c r="D42" s="15">
        <v>-25700</v>
      </c>
      <c r="E42" s="15">
        <v>4300</v>
      </c>
      <c r="F42" s="15">
        <v>4300</v>
      </c>
      <c r="G42" s="15">
        <v>0</v>
      </c>
      <c r="H42" s="15">
        <v>0</v>
      </c>
      <c r="I42" s="15">
        <v>4298.7</v>
      </c>
      <c r="J42" s="15">
        <v>1.3</v>
      </c>
      <c r="K42" s="15">
        <v>1.3</v>
      </c>
      <c r="L42" s="15">
        <v>0</v>
      </c>
      <c r="M42" s="15">
        <v>0</v>
      </c>
      <c r="N42" s="31">
        <f t="shared" si="0"/>
        <v>4298.7</v>
      </c>
      <c r="O42" s="27">
        <f t="shared" si="1"/>
        <v>0.99969767441860458</v>
      </c>
      <c r="P42" s="27">
        <f t="shared" si="2"/>
        <v>0.99969767441860458</v>
      </c>
    </row>
    <row r="43" spans="1:16" x14ac:dyDescent="0.2">
      <c r="A43" s="12" t="s">
        <v>129</v>
      </c>
      <c r="B43" s="8" t="s">
        <v>21</v>
      </c>
      <c r="C43" s="15">
        <v>9000</v>
      </c>
      <c r="D43" s="15">
        <v>0</v>
      </c>
      <c r="E43" s="15">
        <v>9000</v>
      </c>
      <c r="F43" s="15">
        <v>8250</v>
      </c>
      <c r="G43" s="15">
        <v>0</v>
      </c>
      <c r="H43" s="15">
        <v>946.68</v>
      </c>
      <c r="I43" s="15">
        <v>8196.8799999999992</v>
      </c>
      <c r="J43" s="15">
        <v>53.12</v>
      </c>
      <c r="K43" s="15">
        <v>803.12</v>
      </c>
      <c r="L43" s="15">
        <v>750</v>
      </c>
      <c r="M43" s="15">
        <v>7250.2</v>
      </c>
      <c r="N43" s="31">
        <f t="shared" si="0"/>
        <v>946.67999999999938</v>
      </c>
      <c r="O43" s="27">
        <f t="shared" si="1"/>
        <v>0.99356121212121207</v>
      </c>
      <c r="P43" s="27">
        <f t="shared" si="2"/>
        <v>0.91076444444444438</v>
      </c>
    </row>
    <row r="44" spans="1:16" x14ac:dyDescent="0.2">
      <c r="A44" s="12" t="s">
        <v>130</v>
      </c>
      <c r="B44" s="8" t="s">
        <v>22</v>
      </c>
      <c r="C44" s="15">
        <v>5000</v>
      </c>
      <c r="D44" s="15">
        <v>0</v>
      </c>
      <c r="E44" s="15">
        <v>5000</v>
      </c>
      <c r="F44" s="15">
        <v>5000</v>
      </c>
      <c r="G44" s="15">
        <v>0</v>
      </c>
      <c r="H44" s="15">
        <v>0</v>
      </c>
      <c r="I44" s="15">
        <v>99.12</v>
      </c>
      <c r="J44" s="15">
        <v>4898.18</v>
      </c>
      <c r="K44" s="15">
        <v>4898.18</v>
      </c>
      <c r="L44" s="15">
        <v>0</v>
      </c>
      <c r="M44" s="15">
        <v>93.12</v>
      </c>
      <c r="N44" s="31">
        <f t="shared" si="0"/>
        <v>6</v>
      </c>
      <c r="O44" s="27">
        <f t="shared" si="1"/>
        <v>1.9824000000000001E-2</v>
      </c>
      <c r="P44" s="27">
        <f t="shared" si="2"/>
        <v>1.9824000000000001E-2</v>
      </c>
    </row>
    <row r="45" spans="1:16" x14ac:dyDescent="0.2">
      <c r="A45" s="12" t="s">
        <v>131</v>
      </c>
      <c r="B45" s="8" t="s">
        <v>23</v>
      </c>
      <c r="C45" s="15">
        <v>200000</v>
      </c>
      <c r="D45" s="15">
        <v>0</v>
      </c>
      <c r="E45" s="15">
        <v>200000</v>
      </c>
      <c r="F45" s="15">
        <v>200000</v>
      </c>
      <c r="G45" s="15">
        <v>0</v>
      </c>
      <c r="H45" s="15">
        <v>11612.14</v>
      </c>
      <c r="I45" s="15">
        <v>84288.13</v>
      </c>
      <c r="J45" s="15">
        <v>115711.87</v>
      </c>
      <c r="K45" s="15">
        <v>115711.87</v>
      </c>
      <c r="L45" s="15">
        <v>0</v>
      </c>
      <c r="M45" s="15">
        <v>72235.960000000006</v>
      </c>
      <c r="N45" s="31">
        <f t="shared" si="0"/>
        <v>12052.169999999998</v>
      </c>
      <c r="O45" s="27">
        <f t="shared" si="1"/>
        <v>0.42144065000000003</v>
      </c>
      <c r="P45" s="27">
        <f t="shared" si="2"/>
        <v>0.42144065000000003</v>
      </c>
    </row>
    <row r="46" spans="1:16" x14ac:dyDescent="0.2">
      <c r="A46" s="12" t="s">
        <v>132</v>
      </c>
      <c r="B46" s="8" t="s">
        <v>24</v>
      </c>
      <c r="C46" s="15">
        <v>150000</v>
      </c>
      <c r="D46" s="15">
        <v>0</v>
      </c>
      <c r="E46" s="15">
        <v>150000</v>
      </c>
      <c r="F46" s="15">
        <v>150000</v>
      </c>
      <c r="G46" s="15">
        <v>0</v>
      </c>
      <c r="H46" s="15">
        <v>1759.73</v>
      </c>
      <c r="I46" s="15">
        <v>14652.67</v>
      </c>
      <c r="J46" s="15">
        <v>135347.32999999999</v>
      </c>
      <c r="K46" s="15">
        <v>135347.32999999999</v>
      </c>
      <c r="L46" s="15">
        <v>0</v>
      </c>
      <c r="M46" s="15">
        <v>10874.83</v>
      </c>
      <c r="N46" s="31">
        <f t="shared" si="0"/>
        <v>3777.84</v>
      </c>
      <c r="O46" s="27">
        <f t="shared" si="1"/>
        <v>9.7684466666666664E-2</v>
      </c>
      <c r="P46" s="27">
        <f t="shared" si="2"/>
        <v>9.7684466666666664E-2</v>
      </c>
    </row>
    <row r="47" spans="1:16" x14ac:dyDescent="0.2">
      <c r="A47" s="12" t="s">
        <v>133</v>
      </c>
      <c r="B47" s="8" t="s">
        <v>25</v>
      </c>
      <c r="C47" s="15">
        <v>80000</v>
      </c>
      <c r="D47" s="15">
        <v>24871</v>
      </c>
      <c r="E47" s="15">
        <v>104871</v>
      </c>
      <c r="F47" s="15">
        <v>104871</v>
      </c>
      <c r="G47" s="15">
        <v>0</v>
      </c>
      <c r="H47" s="15">
        <v>8298.7199999999993</v>
      </c>
      <c r="I47" s="15">
        <v>95770.08</v>
      </c>
      <c r="J47" s="15">
        <v>9100.92</v>
      </c>
      <c r="K47" s="15">
        <v>9100.92</v>
      </c>
      <c r="L47" s="15">
        <v>0</v>
      </c>
      <c r="M47" s="15">
        <v>66389.759999999995</v>
      </c>
      <c r="N47" s="31">
        <f t="shared" si="0"/>
        <v>29380.320000000007</v>
      </c>
      <c r="O47" s="27">
        <f t="shared" si="1"/>
        <v>0.913217953485711</v>
      </c>
      <c r="P47" s="27">
        <f t="shared" si="2"/>
        <v>0.913217953485711</v>
      </c>
    </row>
    <row r="48" spans="1:16" x14ac:dyDescent="0.2">
      <c r="A48" s="12" t="s">
        <v>134</v>
      </c>
      <c r="B48" s="8" t="s">
        <v>26</v>
      </c>
      <c r="C48" s="15">
        <v>15000</v>
      </c>
      <c r="D48" s="15">
        <v>0</v>
      </c>
      <c r="E48" s="15">
        <v>15000</v>
      </c>
      <c r="F48" s="15">
        <v>15000</v>
      </c>
      <c r="G48" s="15">
        <v>0</v>
      </c>
      <c r="H48" s="15">
        <v>0</v>
      </c>
      <c r="I48" s="15">
        <v>11515.14</v>
      </c>
      <c r="J48" s="15">
        <v>3484.86</v>
      </c>
      <c r="K48" s="15">
        <v>3484.86</v>
      </c>
      <c r="L48" s="15">
        <v>0</v>
      </c>
      <c r="M48" s="15">
        <v>4474.57</v>
      </c>
      <c r="N48" s="31">
        <f t="shared" si="0"/>
        <v>7040.57</v>
      </c>
      <c r="O48" s="27">
        <f t="shared" si="1"/>
        <v>0.76767599999999991</v>
      </c>
      <c r="P48" s="27">
        <f t="shared" si="2"/>
        <v>0.76767599999999991</v>
      </c>
    </row>
    <row r="49" spans="1:16" x14ac:dyDescent="0.2">
      <c r="A49" s="12" t="s">
        <v>135</v>
      </c>
      <c r="B49" s="8" t="s">
        <v>27</v>
      </c>
      <c r="C49" s="15">
        <v>3000</v>
      </c>
      <c r="D49" s="15">
        <v>0</v>
      </c>
      <c r="E49" s="15">
        <v>3000</v>
      </c>
      <c r="F49" s="15">
        <v>3000</v>
      </c>
      <c r="G49" s="15">
        <v>0</v>
      </c>
      <c r="H49" s="15">
        <v>0</v>
      </c>
      <c r="I49" s="15">
        <v>0</v>
      </c>
      <c r="J49" s="15">
        <v>3000</v>
      </c>
      <c r="K49" s="15">
        <v>3000</v>
      </c>
      <c r="L49" s="15">
        <v>0</v>
      </c>
      <c r="M49" s="15">
        <v>0</v>
      </c>
      <c r="N49" s="31">
        <f t="shared" si="0"/>
        <v>0</v>
      </c>
      <c r="O49" s="27">
        <f t="shared" si="1"/>
        <v>0</v>
      </c>
      <c r="P49" s="27">
        <f t="shared" si="2"/>
        <v>0</v>
      </c>
    </row>
    <row r="50" spans="1:16" x14ac:dyDescent="0.2">
      <c r="A50" s="12" t="s">
        <v>136</v>
      </c>
      <c r="B50" s="8" t="s">
        <v>28</v>
      </c>
      <c r="C50" s="15">
        <v>10000</v>
      </c>
      <c r="D50" s="15">
        <v>-9999</v>
      </c>
      <c r="E50" s="15">
        <v>1</v>
      </c>
      <c r="F50" s="15">
        <v>1</v>
      </c>
      <c r="G50" s="15">
        <v>0</v>
      </c>
      <c r="H50" s="15">
        <v>0</v>
      </c>
      <c r="I50" s="15">
        <v>0</v>
      </c>
      <c r="J50" s="15">
        <v>1</v>
      </c>
      <c r="K50" s="15">
        <v>1</v>
      </c>
      <c r="L50" s="15">
        <v>0</v>
      </c>
      <c r="M50" s="15">
        <v>0</v>
      </c>
      <c r="N50" s="31">
        <f t="shared" si="0"/>
        <v>0</v>
      </c>
      <c r="O50" s="27">
        <f t="shared" si="1"/>
        <v>0</v>
      </c>
      <c r="P50" s="27">
        <f t="shared" si="2"/>
        <v>0</v>
      </c>
    </row>
    <row r="51" spans="1:16" x14ac:dyDescent="0.2">
      <c r="A51" s="12" t="s">
        <v>406</v>
      </c>
      <c r="B51" s="8" t="s">
        <v>402</v>
      </c>
      <c r="C51" s="15">
        <v>5000</v>
      </c>
      <c r="D51" s="15">
        <v>-5000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31">
        <f t="shared" si="0"/>
        <v>0</v>
      </c>
      <c r="O51" s="27">
        <v>0</v>
      </c>
      <c r="P51" s="27">
        <v>0</v>
      </c>
    </row>
    <row r="52" spans="1:16" x14ac:dyDescent="0.2">
      <c r="A52" s="12" t="s">
        <v>137</v>
      </c>
      <c r="B52" s="8" t="s">
        <v>29</v>
      </c>
      <c r="C52" s="15">
        <v>10000</v>
      </c>
      <c r="D52" s="15">
        <v>-8299</v>
      </c>
      <c r="E52" s="15">
        <v>1701</v>
      </c>
      <c r="F52" s="15">
        <v>1701</v>
      </c>
      <c r="G52" s="15">
        <v>0</v>
      </c>
      <c r="H52" s="15">
        <v>0</v>
      </c>
      <c r="I52" s="15">
        <v>1700</v>
      </c>
      <c r="J52" s="15">
        <v>1</v>
      </c>
      <c r="K52" s="15">
        <v>1</v>
      </c>
      <c r="L52" s="15">
        <v>0</v>
      </c>
      <c r="M52" s="15">
        <v>1700</v>
      </c>
      <c r="N52" s="31">
        <f t="shared" si="0"/>
        <v>0</v>
      </c>
      <c r="O52" s="27">
        <f t="shared" si="1"/>
        <v>0.99941211052322165</v>
      </c>
      <c r="P52" s="27">
        <f t="shared" si="2"/>
        <v>0.99941211052322165</v>
      </c>
    </row>
    <row r="53" spans="1:16" x14ac:dyDescent="0.2">
      <c r="A53" s="12" t="s">
        <v>138</v>
      </c>
      <c r="B53" s="8" t="s">
        <v>30</v>
      </c>
      <c r="C53" s="15">
        <v>30000</v>
      </c>
      <c r="D53" s="15">
        <v>-4301</v>
      </c>
      <c r="E53" s="15">
        <v>25699</v>
      </c>
      <c r="F53" s="15">
        <v>25699</v>
      </c>
      <c r="G53" s="15">
        <v>0</v>
      </c>
      <c r="H53" s="15">
        <v>1746</v>
      </c>
      <c r="I53" s="15">
        <v>24135</v>
      </c>
      <c r="J53" s="15">
        <v>1518</v>
      </c>
      <c r="K53" s="15">
        <v>1518</v>
      </c>
      <c r="L53" s="15">
        <v>0</v>
      </c>
      <c r="M53" s="15">
        <v>23599</v>
      </c>
      <c r="N53" s="31">
        <f t="shared" si="0"/>
        <v>536</v>
      </c>
      <c r="O53" s="27">
        <f t="shared" si="1"/>
        <v>0.93914160084049958</v>
      </c>
      <c r="P53" s="27">
        <f t="shared" si="2"/>
        <v>0.93914160084049958</v>
      </c>
    </row>
    <row r="54" spans="1:16" x14ac:dyDescent="0.2">
      <c r="A54" s="12" t="s">
        <v>139</v>
      </c>
      <c r="B54" s="8" t="s">
        <v>31</v>
      </c>
      <c r="C54" s="15">
        <v>20000</v>
      </c>
      <c r="D54" s="15">
        <v>-20000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31">
        <f t="shared" si="0"/>
        <v>0</v>
      </c>
      <c r="O54" s="27">
        <v>0</v>
      </c>
      <c r="P54" s="27">
        <v>0</v>
      </c>
    </row>
    <row r="55" spans="1:16" x14ac:dyDescent="0.2">
      <c r="A55" s="12" t="s">
        <v>140</v>
      </c>
      <c r="B55" s="8" t="s">
        <v>32</v>
      </c>
      <c r="C55" s="15">
        <v>5000</v>
      </c>
      <c r="D55" s="15">
        <v>-5000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31">
        <f t="shared" si="0"/>
        <v>0</v>
      </c>
      <c r="O55" s="27">
        <v>0</v>
      </c>
      <c r="P55" s="27">
        <v>0</v>
      </c>
    </row>
    <row r="56" spans="1:16" x14ac:dyDescent="0.2">
      <c r="A56" s="12" t="s">
        <v>141</v>
      </c>
      <c r="B56" s="8" t="s">
        <v>33</v>
      </c>
      <c r="C56" s="15">
        <v>15000</v>
      </c>
      <c r="D56" s="15">
        <v>-11800</v>
      </c>
      <c r="E56" s="15">
        <v>3200</v>
      </c>
      <c r="F56" s="15">
        <v>3200</v>
      </c>
      <c r="G56" s="15">
        <v>0</v>
      </c>
      <c r="H56" s="15">
        <v>107.6</v>
      </c>
      <c r="I56" s="15">
        <v>1465.38</v>
      </c>
      <c r="J56" s="15">
        <v>1715.62</v>
      </c>
      <c r="K56" s="15">
        <v>1715.62</v>
      </c>
      <c r="L56" s="15">
        <v>0</v>
      </c>
      <c r="M56" s="15">
        <v>1366.78</v>
      </c>
      <c r="N56" s="31">
        <f t="shared" si="0"/>
        <v>98.600000000000136</v>
      </c>
      <c r="O56" s="27">
        <f t="shared" si="1"/>
        <v>0.45793125000000001</v>
      </c>
      <c r="P56" s="27">
        <f t="shared" si="2"/>
        <v>0.45793125000000001</v>
      </c>
    </row>
    <row r="57" spans="1:16" x14ac:dyDescent="0.2">
      <c r="A57" s="12" t="s">
        <v>142</v>
      </c>
      <c r="B57" s="8" t="s">
        <v>34</v>
      </c>
      <c r="C57" s="15">
        <v>10000</v>
      </c>
      <c r="D57" s="15">
        <v>-10000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31">
        <f t="shared" si="0"/>
        <v>0</v>
      </c>
      <c r="O57" s="27">
        <v>0</v>
      </c>
      <c r="P57" s="27">
        <v>0</v>
      </c>
    </row>
    <row r="58" spans="1:16" x14ac:dyDescent="0.2">
      <c r="A58" s="12" t="s">
        <v>143</v>
      </c>
      <c r="B58" s="8" t="s">
        <v>35</v>
      </c>
      <c r="C58" s="15">
        <v>5000</v>
      </c>
      <c r="D58" s="15">
        <v>-5000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31">
        <f t="shared" si="0"/>
        <v>0</v>
      </c>
      <c r="O58" s="27">
        <v>0</v>
      </c>
      <c r="P58" s="27">
        <v>0</v>
      </c>
    </row>
    <row r="59" spans="1:16" x14ac:dyDescent="0.2">
      <c r="A59" s="12" t="s">
        <v>144</v>
      </c>
      <c r="B59" s="8" t="s">
        <v>36</v>
      </c>
      <c r="C59" s="15">
        <v>1300</v>
      </c>
      <c r="D59" s="15">
        <v>0</v>
      </c>
      <c r="E59" s="15">
        <v>1300</v>
      </c>
      <c r="F59" s="15">
        <v>1300</v>
      </c>
      <c r="G59" s="15">
        <v>0</v>
      </c>
      <c r="H59" s="15">
        <v>0</v>
      </c>
      <c r="I59" s="15">
        <v>20</v>
      </c>
      <c r="J59" s="15">
        <v>0</v>
      </c>
      <c r="K59" s="15">
        <v>0</v>
      </c>
      <c r="L59" s="15">
        <v>0</v>
      </c>
      <c r="M59" s="15">
        <v>20</v>
      </c>
      <c r="N59" s="31">
        <f t="shared" si="0"/>
        <v>0</v>
      </c>
      <c r="O59" s="27">
        <f t="shared" si="1"/>
        <v>1.5384615384615385E-2</v>
      </c>
      <c r="P59" s="27">
        <f t="shared" si="2"/>
        <v>1.5384615384615385E-2</v>
      </c>
    </row>
    <row r="60" spans="1:16" x14ac:dyDescent="0.2">
      <c r="A60" s="12" t="s">
        <v>145</v>
      </c>
      <c r="B60" s="8" t="s">
        <v>37</v>
      </c>
      <c r="C60" s="15">
        <v>15000</v>
      </c>
      <c r="D60" s="15">
        <v>-14999</v>
      </c>
      <c r="E60" s="15">
        <v>1</v>
      </c>
      <c r="F60" s="15">
        <v>1</v>
      </c>
      <c r="G60" s="15">
        <v>0</v>
      </c>
      <c r="H60" s="15">
        <v>0</v>
      </c>
      <c r="I60" s="15">
        <v>0</v>
      </c>
      <c r="J60" s="15">
        <v>1</v>
      </c>
      <c r="K60" s="15">
        <v>1</v>
      </c>
      <c r="L60" s="15">
        <v>0</v>
      </c>
      <c r="M60" s="15">
        <v>0</v>
      </c>
      <c r="N60" s="31">
        <f t="shared" si="0"/>
        <v>0</v>
      </c>
      <c r="O60" s="27">
        <f t="shared" si="1"/>
        <v>0</v>
      </c>
      <c r="P60" s="27">
        <f t="shared" si="2"/>
        <v>0</v>
      </c>
    </row>
    <row r="61" spans="1:16" x14ac:dyDescent="0.2">
      <c r="A61" s="12" t="s">
        <v>146</v>
      </c>
      <c r="B61" s="8" t="s">
        <v>38</v>
      </c>
      <c r="C61" s="15">
        <v>10000</v>
      </c>
      <c r="D61" s="15">
        <v>7518</v>
      </c>
      <c r="E61" s="15">
        <v>17518</v>
      </c>
      <c r="F61" s="15">
        <v>17518</v>
      </c>
      <c r="G61" s="15">
        <v>0</v>
      </c>
      <c r="H61" s="15">
        <v>380</v>
      </c>
      <c r="I61" s="15">
        <v>17397.52</v>
      </c>
      <c r="J61" s="15">
        <v>120.48</v>
      </c>
      <c r="K61" s="15">
        <v>120.48</v>
      </c>
      <c r="L61" s="15">
        <v>0</v>
      </c>
      <c r="M61" s="15">
        <v>187.25</v>
      </c>
      <c r="N61" s="31">
        <f t="shared" si="0"/>
        <v>17210.27</v>
      </c>
      <c r="O61" s="27">
        <f t="shared" si="1"/>
        <v>0.99312250256878642</v>
      </c>
      <c r="P61" s="27">
        <f t="shared" si="2"/>
        <v>0.99312250256878642</v>
      </c>
    </row>
    <row r="62" spans="1:16" x14ac:dyDescent="0.2">
      <c r="A62" s="12" t="s">
        <v>147</v>
      </c>
      <c r="B62" s="8" t="s">
        <v>39</v>
      </c>
      <c r="C62" s="15">
        <v>10000</v>
      </c>
      <c r="D62" s="15">
        <v>3494</v>
      </c>
      <c r="E62" s="15">
        <v>13494</v>
      </c>
      <c r="F62" s="15">
        <v>13494</v>
      </c>
      <c r="G62" s="15">
        <v>0</v>
      </c>
      <c r="H62" s="15">
        <v>223.64</v>
      </c>
      <c r="I62" s="15">
        <v>6488.53</v>
      </c>
      <c r="J62" s="15">
        <v>6805.47</v>
      </c>
      <c r="K62" s="15">
        <v>6805.47</v>
      </c>
      <c r="L62" s="15">
        <v>0</v>
      </c>
      <c r="M62" s="15">
        <v>1637.37</v>
      </c>
      <c r="N62" s="31">
        <f t="shared" si="0"/>
        <v>4851.16</v>
      </c>
      <c r="O62" s="27">
        <f t="shared" si="1"/>
        <v>0.48084556099006964</v>
      </c>
      <c r="P62" s="27">
        <f t="shared" si="2"/>
        <v>0.48084556099006964</v>
      </c>
    </row>
    <row r="63" spans="1:16" x14ac:dyDescent="0.2">
      <c r="A63" s="12" t="s">
        <v>148</v>
      </c>
      <c r="B63" s="8" t="s">
        <v>40</v>
      </c>
      <c r="C63" s="15">
        <v>60000</v>
      </c>
      <c r="D63" s="15">
        <v>-3000</v>
      </c>
      <c r="E63" s="15">
        <v>57000</v>
      </c>
      <c r="F63" s="15">
        <v>57000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31">
        <f t="shared" si="0"/>
        <v>0</v>
      </c>
      <c r="O63" s="27">
        <f t="shared" si="1"/>
        <v>0</v>
      </c>
      <c r="P63" s="27">
        <f t="shared" si="2"/>
        <v>0</v>
      </c>
    </row>
    <row r="64" spans="1:16" x14ac:dyDescent="0.2">
      <c r="A64" s="12" t="s">
        <v>149</v>
      </c>
      <c r="B64" s="8" t="s">
        <v>41</v>
      </c>
      <c r="C64" s="15">
        <v>25000</v>
      </c>
      <c r="D64" s="15">
        <v>7730</v>
      </c>
      <c r="E64" s="15">
        <v>32730</v>
      </c>
      <c r="F64" s="15">
        <v>32730</v>
      </c>
      <c r="G64" s="15">
        <v>0</v>
      </c>
      <c r="H64" s="15">
        <v>38.1</v>
      </c>
      <c r="I64" s="15">
        <v>32023.759999999998</v>
      </c>
      <c r="J64" s="15">
        <v>526.48</v>
      </c>
      <c r="K64" s="15">
        <v>526.48</v>
      </c>
      <c r="L64" s="15">
        <v>0</v>
      </c>
      <c r="M64" s="15">
        <v>2306.5100000000002</v>
      </c>
      <c r="N64" s="31">
        <f t="shared" si="0"/>
        <v>29717.25</v>
      </c>
      <c r="O64" s="27">
        <f t="shared" si="1"/>
        <v>0.97842224259089516</v>
      </c>
      <c r="P64" s="27">
        <f t="shared" si="2"/>
        <v>0.97842224259089516</v>
      </c>
    </row>
    <row r="65" spans="1:16" x14ac:dyDescent="0.2">
      <c r="A65" s="12" t="s">
        <v>150</v>
      </c>
      <c r="B65" s="8" t="s">
        <v>42</v>
      </c>
      <c r="C65" s="15">
        <v>5000</v>
      </c>
      <c r="D65" s="15">
        <v>-5000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31">
        <f t="shared" si="0"/>
        <v>0</v>
      </c>
      <c r="O65" s="27">
        <v>0</v>
      </c>
      <c r="P65" s="27">
        <v>0</v>
      </c>
    </row>
    <row r="66" spans="1:16" x14ac:dyDescent="0.2">
      <c r="A66" s="12" t="s">
        <v>151</v>
      </c>
      <c r="B66" s="8" t="s">
        <v>43</v>
      </c>
      <c r="C66" s="15">
        <v>10000</v>
      </c>
      <c r="D66" s="15">
        <v>-9999</v>
      </c>
      <c r="E66" s="15">
        <v>1</v>
      </c>
      <c r="F66" s="15">
        <v>1</v>
      </c>
      <c r="G66" s="15">
        <v>0</v>
      </c>
      <c r="H66" s="15">
        <v>0</v>
      </c>
      <c r="I66" s="15">
        <v>0</v>
      </c>
      <c r="J66" s="15">
        <v>1</v>
      </c>
      <c r="K66" s="15">
        <v>1</v>
      </c>
      <c r="L66" s="15">
        <v>0</v>
      </c>
      <c r="M66" s="15">
        <v>0</v>
      </c>
      <c r="N66" s="31">
        <f t="shared" si="0"/>
        <v>0</v>
      </c>
      <c r="O66" s="27">
        <f t="shared" si="1"/>
        <v>0</v>
      </c>
      <c r="P66" s="27">
        <f t="shared" si="2"/>
        <v>0</v>
      </c>
    </row>
    <row r="67" spans="1:16" x14ac:dyDescent="0.2">
      <c r="A67" s="12" t="s">
        <v>152</v>
      </c>
      <c r="B67" s="8" t="s">
        <v>44</v>
      </c>
      <c r="C67" s="15">
        <v>10000</v>
      </c>
      <c r="D67" s="15">
        <v>-9267</v>
      </c>
      <c r="E67" s="15">
        <v>733</v>
      </c>
      <c r="F67" s="15">
        <v>733</v>
      </c>
      <c r="G67" s="15">
        <v>0</v>
      </c>
      <c r="H67" s="15">
        <v>0</v>
      </c>
      <c r="I67" s="15">
        <v>176.55</v>
      </c>
      <c r="J67" s="15">
        <v>556.45000000000005</v>
      </c>
      <c r="K67" s="15">
        <v>556.45000000000005</v>
      </c>
      <c r="L67" s="15">
        <v>0</v>
      </c>
      <c r="M67" s="15">
        <v>0</v>
      </c>
      <c r="N67" s="31">
        <f t="shared" si="0"/>
        <v>176.55</v>
      </c>
      <c r="O67" s="27">
        <f t="shared" si="1"/>
        <v>0.24085948158253753</v>
      </c>
      <c r="P67" s="27">
        <f t="shared" si="2"/>
        <v>0.24085948158253753</v>
      </c>
    </row>
    <row r="68" spans="1:16" x14ac:dyDescent="0.2">
      <c r="A68" s="12" t="s">
        <v>476</v>
      </c>
      <c r="B68" s="8" t="s">
        <v>475</v>
      </c>
      <c r="C68" s="15">
        <v>0</v>
      </c>
      <c r="D68" s="15">
        <v>13748</v>
      </c>
      <c r="E68" s="15">
        <v>13748</v>
      </c>
      <c r="F68" s="15">
        <v>13748</v>
      </c>
      <c r="G68" s="15">
        <v>13747.14</v>
      </c>
      <c r="H68" s="15">
        <v>0</v>
      </c>
      <c r="I68" s="15">
        <v>0</v>
      </c>
      <c r="J68" s="15">
        <v>13748</v>
      </c>
      <c r="K68" s="15">
        <v>0.86</v>
      </c>
      <c r="L68" s="15">
        <v>0</v>
      </c>
      <c r="M68" s="15">
        <v>0</v>
      </c>
      <c r="N68" s="31">
        <f t="shared" si="0"/>
        <v>0</v>
      </c>
      <c r="O68" s="27">
        <f t="shared" si="1"/>
        <v>0</v>
      </c>
      <c r="P68" s="27">
        <f t="shared" si="2"/>
        <v>0</v>
      </c>
    </row>
    <row r="69" spans="1:16" x14ac:dyDescent="0.2">
      <c r="A69" s="12" t="s">
        <v>443</v>
      </c>
      <c r="B69" s="8" t="s">
        <v>428</v>
      </c>
      <c r="C69" s="15">
        <v>0</v>
      </c>
      <c r="D69" s="15">
        <v>10267</v>
      </c>
      <c r="E69" s="15">
        <v>10267</v>
      </c>
      <c r="F69" s="15">
        <v>10267</v>
      </c>
      <c r="G69" s="15">
        <v>0</v>
      </c>
      <c r="H69" s="15">
        <v>8776.43</v>
      </c>
      <c r="I69" s="15">
        <v>8776.43</v>
      </c>
      <c r="J69" s="15">
        <v>1490.57</v>
      </c>
      <c r="K69" s="15">
        <v>1490.57</v>
      </c>
      <c r="L69" s="15">
        <v>0</v>
      </c>
      <c r="M69" s="15">
        <v>0</v>
      </c>
      <c r="N69" s="31">
        <f t="shared" si="0"/>
        <v>8776.43</v>
      </c>
      <c r="O69" s="27">
        <f t="shared" si="1"/>
        <v>0.8548193240479206</v>
      </c>
      <c r="P69" s="27">
        <f t="shared" si="2"/>
        <v>0.8548193240479206</v>
      </c>
    </row>
    <row r="70" spans="1:16" x14ac:dyDescent="0.2">
      <c r="A70" s="12" t="s">
        <v>444</v>
      </c>
      <c r="B70" s="8" t="s">
        <v>429</v>
      </c>
      <c r="C70" s="15">
        <v>0</v>
      </c>
      <c r="D70" s="15">
        <v>4</v>
      </c>
      <c r="E70" s="15">
        <v>4</v>
      </c>
      <c r="F70" s="15">
        <v>4</v>
      </c>
      <c r="G70" s="15">
        <v>0</v>
      </c>
      <c r="H70" s="15">
        <v>0</v>
      </c>
      <c r="I70" s="15">
        <v>0</v>
      </c>
      <c r="J70" s="15">
        <v>4</v>
      </c>
      <c r="K70" s="15">
        <v>4</v>
      </c>
      <c r="L70" s="15">
        <v>0</v>
      </c>
      <c r="M70" s="15">
        <v>0</v>
      </c>
      <c r="N70" s="31">
        <f t="shared" si="0"/>
        <v>0</v>
      </c>
      <c r="O70" s="27">
        <f t="shared" si="1"/>
        <v>0</v>
      </c>
      <c r="P70" s="27">
        <f t="shared" si="2"/>
        <v>0</v>
      </c>
    </row>
    <row r="71" spans="1:16" x14ac:dyDescent="0.2">
      <c r="A71" s="12" t="s">
        <v>445</v>
      </c>
      <c r="B71" s="8" t="s">
        <v>430</v>
      </c>
      <c r="C71" s="15">
        <v>0</v>
      </c>
      <c r="D71" s="15">
        <v>696</v>
      </c>
      <c r="E71" s="15">
        <v>696</v>
      </c>
      <c r="F71" s="15">
        <v>696</v>
      </c>
      <c r="G71" s="15">
        <v>0</v>
      </c>
      <c r="H71" s="15">
        <v>286</v>
      </c>
      <c r="I71" s="15">
        <v>696</v>
      </c>
      <c r="J71" s="15">
        <v>0</v>
      </c>
      <c r="K71" s="15">
        <v>0</v>
      </c>
      <c r="L71" s="15">
        <v>0</v>
      </c>
      <c r="M71" s="15">
        <v>410</v>
      </c>
      <c r="N71" s="31">
        <f t="shared" si="0"/>
        <v>286</v>
      </c>
      <c r="O71" s="27">
        <f t="shared" si="1"/>
        <v>1</v>
      </c>
      <c r="P71" s="27">
        <f t="shared" si="2"/>
        <v>1</v>
      </c>
    </row>
    <row r="72" spans="1:16" x14ac:dyDescent="0.2">
      <c r="A72" s="12" t="s">
        <v>446</v>
      </c>
      <c r="B72" s="8" t="s">
        <v>431</v>
      </c>
      <c r="C72" s="15">
        <v>0</v>
      </c>
      <c r="D72" s="15">
        <v>561</v>
      </c>
      <c r="E72" s="15">
        <v>561</v>
      </c>
      <c r="F72" s="15">
        <v>561</v>
      </c>
      <c r="G72" s="15">
        <v>0</v>
      </c>
      <c r="H72" s="15">
        <v>223.6</v>
      </c>
      <c r="I72" s="15">
        <v>481.6</v>
      </c>
      <c r="J72" s="15">
        <v>79.400000000000006</v>
      </c>
      <c r="K72" s="15">
        <v>79.400000000000006</v>
      </c>
      <c r="L72" s="15">
        <v>0</v>
      </c>
      <c r="M72" s="15">
        <v>252</v>
      </c>
      <c r="N72" s="31">
        <f t="shared" si="0"/>
        <v>229.60000000000002</v>
      </c>
      <c r="O72" s="27">
        <f t="shared" si="1"/>
        <v>0.85846702317290557</v>
      </c>
      <c r="P72" s="27">
        <f t="shared" si="2"/>
        <v>0.85846702317290557</v>
      </c>
    </row>
    <row r="73" spans="1:16" x14ac:dyDescent="0.2">
      <c r="A73" s="12" t="s">
        <v>447</v>
      </c>
      <c r="B73" s="8" t="s">
        <v>432</v>
      </c>
      <c r="C73" s="15">
        <v>0</v>
      </c>
      <c r="D73" s="15">
        <v>314</v>
      </c>
      <c r="E73" s="15">
        <v>314</v>
      </c>
      <c r="F73" s="15">
        <v>314</v>
      </c>
      <c r="G73" s="15">
        <v>0</v>
      </c>
      <c r="H73" s="15">
        <v>273.56</v>
      </c>
      <c r="I73" s="15">
        <v>273.56</v>
      </c>
      <c r="J73" s="15">
        <v>40.44</v>
      </c>
      <c r="K73" s="15">
        <v>40.44</v>
      </c>
      <c r="L73" s="15">
        <v>0</v>
      </c>
      <c r="M73" s="15">
        <v>0</v>
      </c>
      <c r="N73" s="31">
        <f t="shared" ref="N73:N136" si="3">I73-M73</f>
        <v>273.56</v>
      </c>
      <c r="O73" s="27">
        <f t="shared" ref="O73:O136" si="4">I73/F73</f>
        <v>0.87121019108280251</v>
      </c>
      <c r="P73" s="27">
        <f t="shared" ref="P73:P136" si="5">I73/E73</f>
        <v>0.87121019108280251</v>
      </c>
    </row>
    <row r="74" spans="1:16" x14ac:dyDescent="0.2">
      <c r="A74" s="12" t="s">
        <v>448</v>
      </c>
      <c r="B74" s="8" t="s">
        <v>433</v>
      </c>
      <c r="C74" s="15">
        <v>0</v>
      </c>
      <c r="D74" s="15">
        <v>6</v>
      </c>
      <c r="E74" s="15">
        <v>6</v>
      </c>
      <c r="F74" s="15">
        <v>6</v>
      </c>
      <c r="G74" s="15">
        <v>0</v>
      </c>
      <c r="H74" s="15">
        <v>6</v>
      </c>
      <c r="I74" s="15">
        <v>6</v>
      </c>
      <c r="J74" s="15">
        <v>0</v>
      </c>
      <c r="K74" s="15">
        <v>0</v>
      </c>
      <c r="L74" s="15">
        <v>0</v>
      </c>
      <c r="M74" s="15">
        <v>0</v>
      </c>
      <c r="N74" s="31">
        <f t="shared" si="3"/>
        <v>6</v>
      </c>
      <c r="O74" s="27">
        <f t="shared" si="4"/>
        <v>1</v>
      </c>
      <c r="P74" s="27">
        <f t="shared" si="5"/>
        <v>1</v>
      </c>
    </row>
    <row r="75" spans="1:16" x14ac:dyDescent="0.2">
      <c r="A75" s="12" t="s">
        <v>153</v>
      </c>
      <c r="B75" s="8" t="s">
        <v>45</v>
      </c>
      <c r="C75" s="15">
        <v>30000</v>
      </c>
      <c r="D75" s="15">
        <v>-22247</v>
      </c>
      <c r="E75" s="15">
        <v>7753</v>
      </c>
      <c r="F75" s="15">
        <v>7753</v>
      </c>
      <c r="G75" s="15">
        <v>0</v>
      </c>
      <c r="H75" s="15">
        <v>297.72000000000003</v>
      </c>
      <c r="I75" s="15">
        <v>7154.97</v>
      </c>
      <c r="J75" s="15">
        <v>394.89</v>
      </c>
      <c r="K75" s="15">
        <v>394.89</v>
      </c>
      <c r="L75" s="15">
        <v>0</v>
      </c>
      <c r="M75" s="15">
        <v>5789.79</v>
      </c>
      <c r="N75" s="31">
        <f t="shared" si="3"/>
        <v>1365.1800000000003</v>
      </c>
      <c r="O75" s="27">
        <f t="shared" si="4"/>
        <v>0.92286469753643752</v>
      </c>
      <c r="P75" s="27">
        <f t="shared" si="5"/>
        <v>0.92286469753643752</v>
      </c>
    </row>
    <row r="76" spans="1:16" x14ac:dyDescent="0.2">
      <c r="A76" s="12" t="s">
        <v>154</v>
      </c>
      <c r="B76" s="8" t="s">
        <v>46</v>
      </c>
      <c r="C76" s="15">
        <v>10000</v>
      </c>
      <c r="D76" s="15">
        <v>-6787</v>
      </c>
      <c r="E76" s="15">
        <v>3213</v>
      </c>
      <c r="F76" s="15">
        <v>3213</v>
      </c>
      <c r="G76" s="15">
        <v>0</v>
      </c>
      <c r="H76" s="15">
        <v>0</v>
      </c>
      <c r="I76" s="15">
        <v>2966.6</v>
      </c>
      <c r="J76" s="15">
        <v>222.42</v>
      </c>
      <c r="K76" s="15">
        <v>222.42</v>
      </c>
      <c r="L76" s="15">
        <v>0</v>
      </c>
      <c r="M76" s="15">
        <v>1690.98</v>
      </c>
      <c r="N76" s="31">
        <f t="shared" si="3"/>
        <v>1275.6199999999999</v>
      </c>
      <c r="O76" s="27">
        <f t="shared" si="4"/>
        <v>0.92331154684095862</v>
      </c>
      <c r="P76" s="27">
        <f t="shared" si="5"/>
        <v>0.92331154684095862</v>
      </c>
    </row>
    <row r="77" spans="1:16" x14ac:dyDescent="0.2">
      <c r="A77" s="12" t="s">
        <v>449</v>
      </c>
      <c r="B77" s="8" t="s">
        <v>434</v>
      </c>
      <c r="C77" s="15">
        <v>0</v>
      </c>
      <c r="D77" s="15">
        <v>1100</v>
      </c>
      <c r="E77" s="15">
        <v>1100</v>
      </c>
      <c r="F77" s="15">
        <v>1100</v>
      </c>
      <c r="G77" s="15">
        <v>0</v>
      </c>
      <c r="H77" s="15">
        <v>0</v>
      </c>
      <c r="I77" s="15">
        <v>1094.42</v>
      </c>
      <c r="J77" s="15">
        <v>5.58</v>
      </c>
      <c r="K77" s="15">
        <v>5.58</v>
      </c>
      <c r="L77" s="15">
        <v>0</v>
      </c>
      <c r="M77" s="15">
        <v>265.17</v>
      </c>
      <c r="N77" s="31">
        <f t="shared" si="3"/>
        <v>829.25</v>
      </c>
      <c r="O77" s="27">
        <f t="shared" si="4"/>
        <v>0.99492727272727277</v>
      </c>
      <c r="P77" s="27">
        <f t="shared" si="5"/>
        <v>0.99492727272727277</v>
      </c>
    </row>
    <row r="78" spans="1:16" x14ac:dyDescent="0.2">
      <c r="A78" s="12" t="s">
        <v>472</v>
      </c>
      <c r="B78" s="8" t="s">
        <v>469</v>
      </c>
      <c r="C78" s="15">
        <v>0</v>
      </c>
      <c r="D78" s="15">
        <v>1000</v>
      </c>
      <c r="E78" s="15">
        <v>1000</v>
      </c>
      <c r="F78" s="15">
        <v>1000</v>
      </c>
      <c r="G78" s="15">
        <v>0</v>
      </c>
      <c r="H78" s="15">
        <v>0</v>
      </c>
      <c r="I78" s="15">
        <v>451.01</v>
      </c>
      <c r="J78" s="15">
        <v>548.99</v>
      </c>
      <c r="K78" s="15">
        <v>548.99</v>
      </c>
      <c r="L78" s="15">
        <v>0</v>
      </c>
      <c r="M78" s="15">
        <v>451.01</v>
      </c>
      <c r="N78" s="31">
        <f t="shared" si="3"/>
        <v>0</v>
      </c>
      <c r="O78" s="27">
        <f t="shared" si="4"/>
        <v>0.45100999999999997</v>
      </c>
      <c r="P78" s="27">
        <f t="shared" si="5"/>
        <v>0.45100999999999997</v>
      </c>
    </row>
    <row r="79" spans="1:16" x14ac:dyDescent="0.2">
      <c r="A79" s="12" t="s">
        <v>155</v>
      </c>
      <c r="B79" s="8" t="s">
        <v>48</v>
      </c>
      <c r="C79" s="15">
        <v>22500</v>
      </c>
      <c r="D79" s="15">
        <v>200</v>
      </c>
      <c r="E79" s="15">
        <v>22700</v>
      </c>
      <c r="F79" s="15">
        <v>22700</v>
      </c>
      <c r="G79" s="15">
        <v>14000.78</v>
      </c>
      <c r="H79" s="15">
        <v>0</v>
      </c>
      <c r="I79" s="15">
        <v>8063.22</v>
      </c>
      <c r="J79" s="15">
        <v>14000.78</v>
      </c>
      <c r="K79" s="15">
        <v>0</v>
      </c>
      <c r="L79" s="15">
        <v>0</v>
      </c>
      <c r="M79" s="15">
        <v>8063.22</v>
      </c>
      <c r="N79" s="31">
        <f t="shared" si="3"/>
        <v>0</v>
      </c>
      <c r="O79" s="27">
        <f t="shared" si="4"/>
        <v>0.35520792951541852</v>
      </c>
      <c r="P79" s="27">
        <f t="shared" si="5"/>
        <v>0.35520792951541852</v>
      </c>
    </row>
    <row r="80" spans="1:16" x14ac:dyDescent="0.2">
      <c r="A80" s="12" t="s">
        <v>156</v>
      </c>
      <c r="B80" s="8" t="s">
        <v>49</v>
      </c>
      <c r="C80" s="15">
        <v>22500</v>
      </c>
      <c r="D80" s="15">
        <v>200</v>
      </c>
      <c r="E80" s="15">
        <v>22700</v>
      </c>
      <c r="F80" s="15">
        <v>22700</v>
      </c>
      <c r="G80" s="15">
        <v>11881.33</v>
      </c>
      <c r="H80" s="15">
        <v>0</v>
      </c>
      <c r="I80" s="15">
        <v>10175.469999999999</v>
      </c>
      <c r="J80" s="15">
        <v>11881.33</v>
      </c>
      <c r="K80" s="15">
        <v>0</v>
      </c>
      <c r="L80" s="15">
        <v>0</v>
      </c>
      <c r="M80" s="15">
        <v>10175.469999999999</v>
      </c>
      <c r="N80" s="31">
        <f t="shared" si="3"/>
        <v>0</v>
      </c>
      <c r="O80" s="27">
        <f t="shared" si="4"/>
        <v>0.44825859030837001</v>
      </c>
      <c r="P80" s="27">
        <f t="shared" si="5"/>
        <v>0.44825859030837001</v>
      </c>
    </row>
    <row r="81" spans="1:16" x14ac:dyDescent="0.2">
      <c r="A81" s="12" t="s">
        <v>157</v>
      </c>
      <c r="B81" s="8" t="s">
        <v>50</v>
      </c>
      <c r="C81" s="15">
        <v>5000</v>
      </c>
      <c r="D81" s="15">
        <v>-4400</v>
      </c>
      <c r="E81" s="15">
        <v>600</v>
      </c>
      <c r="F81" s="15">
        <v>600</v>
      </c>
      <c r="G81" s="15">
        <v>0</v>
      </c>
      <c r="H81" s="15">
        <v>0</v>
      </c>
      <c r="I81" s="15">
        <v>197.95</v>
      </c>
      <c r="J81" s="15">
        <v>302.07</v>
      </c>
      <c r="K81" s="15">
        <v>302.07</v>
      </c>
      <c r="L81" s="15">
        <v>0</v>
      </c>
      <c r="M81" s="15">
        <v>197.94</v>
      </c>
      <c r="N81" s="31">
        <f t="shared" si="3"/>
        <v>9.9999999999909051E-3</v>
      </c>
      <c r="O81" s="27">
        <f t="shared" si="4"/>
        <v>0.32991666666666664</v>
      </c>
      <c r="P81" s="27">
        <f t="shared" si="5"/>
        <v>0.32991666666666664</v>
      </c>
    </row>
    <row r="82" spans="1:16" x14ac:dyDescent="0.2">
      <c r="A82" s="12" t="s">
        <v>158</v>
      </c>
      <c r="B82" s="8" t="s">
        <v>51</v>
      </c>
      <c r="C82" s="15">
        <v>10000</v>
      </c>
      <c r="D82" s="15">
        <v>-7475</v>
      </c>
      <c r="E82" s="15">
        <v>2525</v>
      </c>
      <c r="F82" s="15">
        <v>2525</v>
      </c>
      <c r="G82" s="15">
        <v>0</v>
      </c>
      <c r="H82" s="15">
        <v>0</v>
      </c>
      <c r="I82" s="15">
        <v>840</v>
      </c>
      <c r="J82" s="15">
        <v>0.32</v>
      </c>
      <c r="K82" s="15">
        <v>0.32</v>
      </c>
      <c r="L82" s="15">
        <v>0</v>
      </c>
      <c r="M82" s="15">
        <v>0</v>
      </c>
      <c r="N82" s="31">
        <f t="shared" si="3"/>
        <v>840</v>
      </c>
      <c r="O82" s="27">
        <f t="shared" si="4"/>
        <v>0.33267326732673269</v>
      </c>
      <c r="P82" s="27">
        <f t="shared" si="5"/>
        <v>0.33267326732673269</v>
      </c>
    </row>
    <row r="83" spans="1:16" x14ac:dyDescent="0.2">
      <c r="A83" s="12" t="s">
        <v>159</v>
      </c>
      <c r="B83" s="8" t="s">
        <v>52</v>
      </c>
      <c r="C83" s="15">
        <v>15000</v>
      </c>
      <c r="D83" s="15">
        <v>-4539</v>
      </c>
      <c r="E83" s="15">
        <v>10461</v>
      </c>
      <c r="F83" s="15">
        <v>10461</v>
      </c>
      <c r="G83" s="15">
        <v>0</v>
      </c>
      <c r="H83" s="15">
        <v>1258.29</v>
      </c>
      <c r="I83" s="15">
        <v>9981.32</v>
      </c>
      <c r="J83" s="15">
        <v>479.68</v>
      </c>
      <c r="K83" s="15">
        <v>479.68</v>
      </c>
      <c r="L83" s="15">
        <v>0</v>
      </c>
      <c r="M83" s="15">
        <v>4865.3900000000003</v>
      </c>
      <c r="N83" s="31">
        <f t="shared" si="3"/>
        <v>5115.9299999999994</v>
      </c>
      <c r="O83" s="27">
        <f t="shared" si="4"/>
        <v>0.95414587515533889</v>
      </c>
      <c r="P83" s="27">
        <f t="shared" si="5"/>
        <v>0.95414587515533889</v>
      </c>
    </row>
    <row r="84" spans="1:16" x14ac:dyDescent="0.2">
      <c r="A84" s="12" t="s">
        <v>160</v>
      </c>
      <c r="B84" s="8" t="s">
        <v>53</v>
      </c>
      <c r="C84" s="15">
        <v>5000</v>
      </c>
      <c r="D84" s="15">
        <v>-4379</v>
      </c>
      <c r="E84" s="15">
        <v>621</v>
      </c>
      <c r="F84" s="15">
        <v>621</v>
      </c>
      <c r="G84" s="15">
        <v>0</v>
      </c>
      <c r="H84" s="15">
        <v>0</v>
      </c>
      <c r="I84" s="15">
        <v>620.16999999999996</v>
      </c>
      <c r="J84" s="15">
        <v>0.83</v>
      </c>
      <c r="K84" s="15">
        <v>0.83</v>
      </c>
      <c r="L84" s="15">
        <v>0</v>
      </c>
      <c r="M84" s="15">
        <v>528.67999999999995</v>
      </c>
      <c r="N84" s="31">
        <f t="shared" si="3"/>
        <v>91.490000000000009</v>
      </c>
      <c r="O84" s="27">
        <f t="shared" si="4"/>
        <v>0.99866344605475033</v>
      </c>
      <c r="P84" s="27">
        <f t="shared" si="5"/>
        <v>0.99866344605475033</v>
      </c>
    </row>
    <row r="85" spans="1:16" x14ac:dyDescent="0.2">
      <c r="A85" s="12" t="s">
        <v>161</v>
      </c>
      <c r="B85" s="8" t="s">
        <v>54</v>
      </c>
      <c r="C85" s="15">
        <v>3000</v>
      </c>
      <c r="D85" s="15">
        <v>-2600</v>
      </c>
      <c r="E85" s="15">
        <v>400</v>
      </c>
      <c r="F85" s="15">
        <v>400</v>
      </c>
      <c r="G85" s="15">
        <v>0</v>
      </c>
      <c r="H85" s="15">
        <v>0</v>
      </c>
      <c r="I85" s="15">
        <v>0</v>
      </c>
      <c r="J85" s="15">
        <v>0.01</v>
      </c>
      <c r="K85" s="15">
        <v>0.01</v>
      </c>
      <c r="L85" s="15">
        <v>0</v>
      </c>
      <c r="M85" s="15">
        <v>0</v>
      </c>
      <c r="N85" s="31">
        <f t="shared" si="3"/>
        <v>0</v>
      </c>
      <c r="O85" s="27">
        <f t="shared" si="4"/>
        <v>0</v>
      </c>
      <c r="P85" s="27">
        <f t="shared" si="5"/>
        <v>0</v>
      </c>
    </row>
    <row r="86" spans="1:16" x14ac:dyDescent="0.2">
      <c r="A86" s="12" t="s">
        <v>162</v>
      </c>
      <c r="B86" s="8" t="s">
        <v>55</v>
      </c>
      <c r="C86" s="15">
        <v>5000</v>
      </c>
      <c r="D86" s="15">
        <v>-2500</v>
      </c>
      <c r="E86" s="15">
        <v>2500</v>
      </c>
      <c r="F86" s="15">
        <v>2500</v>
      </c>
      <c r="G86" s="15">
        <v>0</v>
      </c>
      <c r="H86" s="15">
        <v>0</v>
      </c>
      <c r="I86" s="15">
        <v>582.1</v>
      </c>
      <c r="J86" s="15">
        <v>231.97</v>
      </c>
      <c r="K86" s="15">
        <v>231.97</v>
      </c>
      <c r="L86" s="15">
        <v>0</v>
      </c>
      <c r="M86" s="15">
        <v>582.09</v>
      </c>
      <c r="N86" s="31">
        <f t="shared" si="3"/>
        <v>9.9999999999909051E-3</v>
      </c>
      <c r="O86" s="27">
        <f t="shared" si="4"/>
        <v>0.23284000000000002</v>
      </c>
      <c r="P86" s="27">
        <f t="shared" si="5"/>
        <v>0.23284000000000002</v>
      </c>
    </row>
    <row r="87" spans="1:16" x14ac:dyDescent="0.2">
      <c r="A87" s="12" t="s">
        <v>163</v>
      </c>
      <c r="B87" s="8" t="s">
        <v>56</v>
      </c>
      <c r="C87" s="15">
        <v>5000</v>
      </c>
      <c r="D87" s="15">
        <v>2400</v>
      </c>
      <c r="E87" s="15">
        <v>7400</v>
      </c>
      <c r="F87" s="15">
        <v>7400</v>
      </c>
      <c r="G87" s="15">
        <v>0</v>
      </c>
      <c r="H87" s="15">
        <v>0</v>
      </c>
      <c r="I87" s="15">
        <v>6856.29</v>
      </c>
      <c r="J87" s="15">
        <v>543.71</v>
      </c>
      <c r="K87" s="15">
        <v>543.71</v>
      </c>
      <c r="L87" s="15">
        <v>0</v>
      </c>
      <c r="M87" s="15">
        <v>6304.16</v>
      </c>
      <c r="N87" s="31">
        <f t="shared" si="3"/>
        <v>552.13000000000011</v>
      </c>
      <c r="O87" s="27">
        <f t="shared" si="4"/>
        <v>0.92652567567567568</v>
      </c>
      <c r="P87" s="27">
        <f t="shared" si="5"/>
        <v>0.92652567567567568</v>
      </c>
    </row>
    <row r="88" spans="1:16" x14ac:dyDescent="0.2">
      <c r="A88" s="12" t="s">
        <v>164</v>
      </c>
      <c r="B88" s="8" t="s">
        <v>57</v>
      </c>
      <c r="C88" s="15">
        <v>3000</v>
      </c>
      <c r="D88" s="15">
        <v>400</v>
      </c>
      <c r="E88" s="15">
        <v>3400</v>
      </c>
      <c r="F88" s="15">
        <v>3400</v>
      </c>
      <c r="G88" s="15">
        <v>0</v>
      </c>
      <c r="H88" s="15">
        <v>0</v>
      </c>
      <c r="I88" s="15">
        <v>1320.62</v>
      </c>
      <c r="J88" s="15">
        <v>128.19999999999999</v>
      </c>
      <c r="K88" s="15">
        <v>128.19999999999999</v>
      </c>
      <c r="L88" s="15">
        <v>0</v>
      </c>
      <c r="M88" s="15">
        <v>1320.62</v>
      </c>
      <c r="N88" s="31">
        <f t="shared" si="3"/>
        <v>0</v>
      </c>
      <c r="O88" s="27">
        <f t="shared" si="4"/>
        <v>0.38841764705882348</v>
      </c>
      <c r="P88" s="27">
        <f t="shared" si="5"/>
        <v>0.38841764705882348</v>
      </c>
    </row>
    <row r="89" spans="1:16" x14ac:dyDescent="0.2">
      <c r="A89" s="12" t="s">
        <v>165</v>
      </c>
      <c r="B89" s="8" t="s">
        <v>58</v>
      </c>
      <c r="C89" s="15">
        <v>3000</v>
      </c>
      <c r="D89" s="15">
        <v>-2980</v>
      </c>
      <c r="E89" s="15">
        <v>20</v>
      </c>
      <c r="F89" s="15">
        <v>20</v>
      </c>
      <c r="G89" s="15">
        <v>0</v>
      </c>
      <c r="H89" s="15">
        <v>0</v>
      </c>
      <c r="I89" s="15">
        <v>17.190000000000001</v>
      </c>
      <c r="J89" s="15">
        <v>0.01</v>
      </c>
      <c r="K89" s="15">
        <v>0.01</v>
      </c>
      <c r="L89" s="15">
        <v>0</v>
      </c>
      <c r="M89" s="15">
        <v>17.190000000000001</v>
      </c>
      <c r="N89" s="31">
        <f t="shared" si="3"/>
        <v>0</v>
      </c>
      <c r="O89" s="27">
        <f t="shared" si="4"/>
        <v>0.85950000000000004</v>
      </c>
      <c r="P89" s="27">
        <f t="shared" si="5"/>
        <v>0.85950000000000004</v>
      </c>
    </row>
    <row r="90" spans="1:16" x14ac:dyDescent="0.2">
      <c r="A90" s="12" t="s">
        <v>166</v>
      </c>
      <c r="B90" s="8" t="s">
        <v>59</v>
      </c>
      <c r="C90" s="15">
        <v>3000</v>
      </c>
      <c r="D90" s="15">
        <v>2400</v>
      </c>
      <c r="E90" s="15">
        <v>5400</v>
      </c>
      <c r="F90" s="15">
        <v>5400</v>
      </c>
      <c r="G90" s="15">
        <v>0</v>
      </c>
      <c r="H90" s="15">
        <v>32.04</v>
      </c>
      <c r="I90" s="15">
        <v>5320.78</v>
      </c>
      <c r="J90" s="15">
        <v>79.22</v>
      </c>
      <c r="K90" s="15">
        <v>79.22</v>
      </c>
      <c r="L90" s="15">
        <v>0</v>
      </c>
      <c r="M90" s="15">
        <v>5266.26</v>
      </c>
      <c r="N90" s="31">
        <f t="shared" si="3"/>
        <v>54.519999999999527</v>
      </c>
      <c r="O90" s="27">
        <f t="shared" si="4"/>
        <v>0.98532962962962956</v>
      </c>
      <c r="P90" s="27">
        <f t="shared" si="5"/>
        <v>0.98532962962962956</v>
      </c>
    </row>
    <row r="91" spans="1:16" x14ac:dyDescent="0.2">
      <c r="A91" s="12" t="s">
        <v>167</v>
      </c>
      <c r="B91" s="8" t="s">
        <v>60</v>
      </c>
      <c r="C91" s="15">
        <v>3000</v>
      </c>
      <c r="D91" s="15">
        <v>-1300</v>
      </c>
      <c r="E91" s="15">
        <v>1700</v>
      </c>
      <c r="F91" s="15">
        <v>1700</v>
      </c>
      <c r="G91" s="15">
        <v>0</v>
      </c>
      <c r="H91" s="15">
        <v>0</v>
      </c>
      <c r="I91" s="15">
        <v>1462.62</v>
      </c>
      <c r="J91" s="15">
        <v>236.04</v>
      </c>
      <c r="K91" s="15">
        <v>236.04</v>
      </c>
      <c r="L91" s="15">
        <v>0</v>
      </c>
      <c r="M91" s="15">
        <v>1462.61</v>
      </c>
      <c r="N91" s="31">
        <f t="shared" si="3"/>
        <v>9.9999999999909051E-3</v>
      </c>
      <c r="O91" s="27">
        <f t="shared" si="4"/>
        <v>0.86036470588235292</v>
      </c>
      <c r="P91" s="27">
        <f t="shared" si="5"/>
        <v>0.86036470588235292</v>
      </c>
    </row>
    <row r="92" spans="1:16" x14ac:dyDescent="0.2">
      <c r="A92" s="12" t="s">
        <v>168</v>
      </c>
      <c r="B92" s="8" t="s">
        <v>61</v>
      </c>
      <c r="C92" s="15">
        <v>5000</v>
      </c>
      <c r="D92" s="15">
        <v>-2095</v>
      </c>
      <c r="E92" s="15">
        <v>2905</v>
      </c>
      <c r="F92" s="15">
        <v>2905</v>
      </c>
      <c r="G92" s="15">
        <v>0</v>
      </c>
      <c r="H92" s="15">
        <v>5.34</v>
      </c>
      <c r="I92" s="15">
        <v>2712.74</v>
      </c>
      <c r="J92" s="15">
        <v>95.05</v>
      </c>
      <c r="K92" s="15">
        <v>95.05</v>
      </c>
      <c r="L92" s="15">
        <v>0</v>
      </c>
      <c r="M92" s="15">
        <v>2707.4</v>
      </c>
      <c r="N92" s="31">
        <f t="shared" si="3"/>
        <v>5.3399999999996908</v>
      </c>
      <c r="O92" s="27">
        <f t="shared" si="4"/>
        <v>0.93381755593803784</v>
      </c>
      <c r="P92" s="27">
        <f t="shared" si="5"/>
        <v>0.93381755593803784</v>
      </c>
    </row>
    <row r="93" spans="1:16" x14ac:dyDescent="0.2">
      <c r="A93" s="12" t="s">
        <v>169</v>
      </c>
      <c r="B93" s="8" t="s">
        <v>62</v>
      </c>
      <c r="C93" s="15">
        <v>1000</v>
      </c>
      <c r="D93" s="15">
        <v>1630</v>
      </c>
      <c r="E93" s="15">
        <v>2630</v>
      </c>
      <c r="F93" s="15">
        <v>2630</v>
      </c>
      <c r="G93" s="15">
        <v>0</v>
      </c>
      <c r="H93" s="15">
        <v>0</v>
      </c>
      <c r="I93" s="15">
        <v>139.69</v>
      </c>
      <c r="J93" s="15">
        <v>222.93</v>
      </c>
      <c r="K93" s="15">
        <v>222.93</v>
      </c>
      <c r="L93" s="15">
        <v>0</v>
      </c>
      <c r="M93" s="15">
        <v>139.69</v>
      </c>
      <c r="N93" s="31">
        <f t="shared" si="3"/>
        <v>0</v>
      </c>
      <c r="O93" s="27">
        <f t="shared" si="4"/>
        <v>5.3114068441064637E-2</v>
      </c>
      <c r="P93" s="27">
        <f t="shared" si="5"/>
        <v>5.3114068441064637E-2</v>
      </c>
    </row>
    <row r="94" spans="1:16" x14ac:dyDescent="0.2">
      <c r="A94" s="12" t="s">
        <v>407</v>
      </c>
      <c r="B94" s="8" t="s">
        <v>403</v>
      </c>
      <c r="C94" s="15">
        <v>3000</v>
      </c>
      <c r="D94" s="15">
        <v>0</v>
      </c>
      <c r="E94" s="15">
        <v>3000</v>
      </c>
      <c r="F94" s="15">
        <v>3000</v>
      </c>
      <c r="G94" s="15">
        <v>0</v>
      </c>
      <c r="H94" s="15">
        <v>0</v>
      </c>
      <c r="I94" s="15">
        <v>0</v>
      </c>
      <c r="J94" s="15">
        <v>0.01</v>
      </c>
      <c r="K94" s="15">
        <v>0.01</v>
      </c>
      <c r="L94" s="15">
        <v>0</v>
      </c>
      <c r="M94" s="15">
        <v>0</v>
      </c>
      <c r="N94" s="31">
        <f t="shared" si="3"/>
        <v>0</v>
      </c>
      <c r="O94" s="27">
        <f t="shared" si="4"/>
        <v>0</v>
      </c>
      <c r="P94" s="27">
        <f t="shared" si="5"/>
        <v>0</v>
      </c>
    </row>
    <row r="95" spans="1:16" x14ac:dyDescent="0.2">
      <c r="A95" s="12" t="s">
        <v>170</v>
      </c>
      <c r="B95" s="8" t="s">
        <v>63</v>
      </c>
      <c r="C95" s="15">
        <v>3000</v>
      </c>
      <c r="D95" s="15">
        <v>1647</v>
      </c>
      <c r="E95" s="15">
        <v>4647</v>
      </c>
      <c r="F95" s="15">
        <v>4647</v>
      </c>
      <c r="G95" s="15">
        <v>0</v>
      </c>
      <c r="H95" s="15">
        <v>105.83</v>
      </c>
      <c r="I95" s="15">
        <v>3966.95</v>
      </c>
      <c r="J95" s="15">
        <v>294.85000000000002</v>
      </c>
      <c r="K95" s="15">
        <v>294.85000000000002</v>
      </c>
      <c r="L95" s="15">
        <v>0</v>
      </c>
      <c r="M95" s="15">
        <v>3021.75</v>
      </c>
      <c r="N95" s="31">
        <f t="shared" si="3"/>
        <v>945.19999999999982</v>
      </c>
      <c r="O95" s="27">
        <f t="shared" si="4"/>
        <v>0.85365827415536899</v>
      </c>
      <c r="P95" s="27">
        <f t="shared" si="5"/>
        <v>0.85365827415536899</v>
      </c>
    </row>
    <row r="96" spans="1:16" x14ac:dyDescent="0.2">
      <c r="A96" s="12" t="s">
        <v>171</v>
      </c>
      <c r="B96" s="8" t="s">
        <v>64</v>
      </c>
      <c r="C96" s="15">
        <v>3000</v>
      </c>
      <c r="D96" s="15">
        <v>7270</v>
      </c>
      <c r="E96" s="15">
        <v>10270</v>
      </c>
      <c r="F96" s="15">
        <v>10270</v>
      </c>
      <c r="G96" s="15">
        <v>0</v>
      </c>
      <c r="H96" s="15">
        <v>191.36</v>
      </c>
      <c r="I96" s="15">
        <v>10123.780000000001</v>
      </c>
      <c r="J96" s="15">
        <v>146.22</v>
      </c>
      <c r="K96" s="15">
        <v>146.22</v>
      </c>
      <c r="L96" s="15">
        <v>0</v>
      </c>
      <c r="M96" s="15">
        <v>9771.91</v>
      </c>
      <c r="N96" s="31">
        <f t="shared" si="3"/>
        <v>351.8700000000008</v>
      </c>
      <c r="O96" s="27">
        <f t="shared" si="4"/>
        <v>0.98576241480038951</v>
      </c>
      <c r="P96" s="27">
        <f t="shared" si="5"/>
        <v>0.98576241480038951</v>
      </c>
    </row>
    <row r="97" spans="1:16" x14ac:dyDescent="0.2">
      <c r="A97" s="12" t="s">
        <v>172</v>
      </c>
      <c r="B97" s="8" t="s">
        <v>65</v>
      </c>
      <c r="C97" s="15">
        <v>2000</v>
      </c>
      <c r="D97" s="15">
        <v>-1215</v>
      </c>
      <c r="E97" s="15">
        <v>785</v>
      </c>
      <c r="F97" s="15">
        <v>785</v>
      </c>
      <c r="G97" s="15">
        <v>0</v>
      </c>
      <c r="H97" s="15">
        <v>0</v>
      </c>
      <c r="I97" s="15">
        <v>490.57</v>
      </c>
      <c r="J97" s="15">
        <v>100.68</v>
      </c>
      <c r="K97" s="15">
        <v>100.68</v>
      </c>
      <c r="L97" s="15">
        <v>0</v>
      </c>
      <c r="M97" s="15">
        <v>118.28</v>
      </c>
      <c r="N97" s="31">
        <f t="shared" si="3"/>
        <v>372.28999999999996</v>
      </c>
      <c r="O97" s="27">
        <f t="shared" si="4"/>
        <v>0.62492993630573246</v>
      </c>
      <c r="P97" s="27">
        <f t="shared" si="5"/>
        <v>0.62492993630573246</v>
      </c>
    </row>
    <row r="98" spans="1:16" x14ac:dyDescent="0.2">
      <c r="A98" s="12" t="s">
        <v>173</v>
      </c>
      <c r="B98" s="8" t="s">
        <v>67</v>
      </c>
      <c r="C98" s="15">
        <v>15000</v>
      </c>
      <c r="D98" s="15">
        <v>-7199</v>
      </c>
      <c r="E98" s="15">
        <v>7801</v>
      </c>
      <c r="F98" s="15">
        <v>7801</v>
      </c>
      <c r="G98" s="15">
        <v>0</v>
      </c>
      <c r="H98" s="15">
        <v>0.31</v>
      </c>
      <c r="I98" s="15">
        <v>6801.03</v>
      </c>
      <c r="J98" s="15">
        <v>999.96</v>
      </c>
      <c r="K98" s="15">
        <v>999.96</v>
      </c>
      <c r="L98" s="15">
        <v>0</v>
      </c>
      <c r="M98" s="15">
        <v>4094.67</v>
      </c>
      <c r="N98" s="31">
        <f t="shared" si="3"/>
        <v>2706.3599999999997</v>
      </c>
      <c r="O98" s="27">
        <f t="shared" si="4"/>
        <v>0.87181515190360204</v>
      </c>
      <c r="P98" s="27">
        <f t="shared" si="5"/>
        <v>0.87181515190360204</v>
      </c>
    </row>
    <row r="99" spans="1:16" x14ac:dyDescent="0.2">
      <c r="A99" s="12" t="s">
        <v>174</v>
      </c>
      <c r="B99" s="8" t="s">
        <v>68</v>
      </c>
      <c r="C99" s="15">
        <v>2000</v>
      </c>
      <c r="D99" s="15">
        <v>-1920</v>
      </c>
      <c r="E99" s="15">
        <v>80</v>
      </c>
      <c r="F99" s="15">
        <v>80</v>
      </c>
      <c r="G99" s="15">
        <v>0</v>
      </c>
      <c r="H99" s="15">
        <v>0</v>
      </c>
      <c r="I99" s="15">
        <v>0</v>
      </c>
      <c r="J99" s="15">
        <v>0.01</v>
      </c>
      <c r="K99" s="15">
        <v>0.01</v>
      </c>
      <c r="L99" s="15">
        <v>0</v>
      </c>
      <c r="M99" s="15">
        <v>0</v>
      </c>
      <c r="N99" s="31">
        <f t="shared" si="3"/>
        <v>0</v>
      </c>
      <c r="O99" s="27">
        <f t="shared" si="4"/>
        <v>0</v>
      </c>
      <c r="P99" s="27">
        <f t="shared" si="5"/>
        <v>0</v>
      </c>
    </row>
    <row r="100" spans="1:16" x14ac:dyDescent="0.2">
      <c r="A100" s="12" t="s">
        <v>175</v>
      </c>
      <c r="B100" s="8" t="s">
        <v>69</v>
      </c>
      <c r="C100" s="15">
        <v>30000</v>
      </c>
      <c r="D100" s="15">
        <v>6000</v>
      </c>
      <c r="E100" s="15">
        <v>36000</v>
      </c>
      <c r="F100" s="15">
        <v>36000</v>
      </c>
      <c r="G100" s="15">
        <v>0</v>
      </c>
      <c r="H100" s="15">
        <v>1933.27</v>
      </c>
      <c r="I100" s="15">
        <v>35579.29</v>
      </c>
      <c r="J100" s="15">
        <v>416.16</v>
      </c>
      <c r="K100" s="15">
        <v>416.16</v>
      </c>
      <c r="L100" s="15">
        <v>0</v>
      </c>
      <c r="M100" s="15">
        <v>13452.91</v>
      </c>
      <c r="N100" s="31">
        <f t="shared" si="3"/>
        <v>22126.38</v>
      </c>
      <c r="O100" s="27">
        <f t="shared" si="4"/>
        <v>0.98831361111111116</v>
      </c>
      <c r="P100" s="27">
        <f t="shared" si="5"/>
        <v>0.98831361111111116</v>
      </c>
    </row>
    <row r="101" spans="1:16" x14ac:dyDescent="0.2">
      <c r="A101" s="12" t="s">
        <v>450</v>
      </c>
      <c r="B101" s="8" t="s">
        <v>435</v>
      </c>
      <c r="C101" s="15">
        <v>0</v>
      </c>
      <c r="D101" s="15">
        <v>500</v>
      </c>
      <c r="E101" s="15">
        <v>500</v>
      </c>
      <c r="F101" s="15">
        <v>500</v>
      </c>
      <c r="G101" s="15">
        <v>0</v>
      </c>
      <c r="H101" s="15">
        <v>0</v>
      </c>
      <c r="I101" s="15">
        <v>357.83</v>
      </c>
      <c r="J101" s="15">
        <v>142.16999999999999</v>
      </c>
      <c r="K101" s="15">
        <v>142.16999999999999</v>
      </c>
      <c r="L101" s="15">
        <v>0</v>
      </c>
      <c r="M101" s="15">
        <v>357.83</v>
      </c>
      <c r="N101" s="31">
        <f t="shared" si="3"/>
        <v>0</v>
      </c>
      <c r="O101" s="27">
        <f t="shared" si="4"/>
        <v>0.71565999999999996</v>
      </c>
      <c r="P101" s="27">
        <f t="shared" si="5"/>
        <v>0.71565999999999996</v>
      </c>
    </row>
    <row r="102" spans="1:16" x14ac:dyDescent="0.2">
      <c r="A102" s="12" t="s">
        <v>176</v>
      </c>
      <c r="B102" s="8" t="s">
        <v>70</v>
      </c>
      <c r="C102" s="15">
        <v>5832</v>
      </c>
      <c r="D102" s="15">
        <v>-3294</v>
      </c>
      <c r="E102" s="15">
        <v>2538</v>
      </c>
      <c r="F102" s="15">
        <v>2538</v>
      </c>
      <c r="G102" s="15">
        <v>0</v>
      </c>
      <c r="H102" s="15">
        <v>0</v>
      </c>
      <c r="I102" s="15">
        <v>2062.6</v>
      </c>
      <c r="J102" s="15">
        <v>475.4</v>
      </c>
      <c r="K102" s="15">
        <v>475.4</v>
      </c>
      <c r="L102" s="15">
        <v>0</v>
      </c>
      <c r="M102" s="15">
        <v>1518.12</v>
      </c>
      <c r="N102" s="31">
        <f t="shared" si="3"/>
        <v>544.48</v>
      </c>
      <c r="O102" s="27">
        <f t="shared" si="4"/>
        <v>0.81268715524034674</v>
      </c>
      <c r="P102" s="27">
        <f t="shared" si="5"/>
        <v>0.81268715524034674</v>
      </c>
    </row>
    <row r="103" spans="1:16" x14ac:dyDescent="0.2">
      <c r="A103" s="12" t="s">
        <v>177</v>
      </c>
      <c r="B103" s="8" t="s">
        <v>71</v>
      </c>
      <c r="C103" s="15">
        <v>30000</v>
      </c>
      <c r="D103" s="15">
        <v>-24829</v>
      </c>
      <c r="E103" s="15">
        <v>5171</v>
      </c>
      <c r="F103" s="15">
        <v>5171</v>
      </c>
      <c r="G103" s="15">
        <v>0</v>
      </c>
      <c r="H103" s="15">
        <v>109.41</v>
      </c>
      <c r="I103" s="15">
        <v>4779.95</v>
      </c>
      <c r="J103" s="15">
        <v>391.05</v>
      </c>
      <c r="K103" s="15">
        <v>391.05</v>
      </c>
      <c r="L103" s="15">
        <v>0</v>
      </c>
      <c r="M103" s="15">
        <v>1443.56</v>
      </c>
      <c r="N103" s="31">
        <f t="shared" si="3"/>
        <v>3336.39</v>
      </c>
      <c r="O103" s="27">
        <f t="shared" si="4"/>
        <v>0.92437632953007154</v>
      </c>
      <c r="P103" s="27">
        <f t="shared" si="5"/>
        <v>0.92437632953007154</v>
      </c>
    </row>
    <row r="104" spans="1:16" x14ac:dyDescent="0.2">
      <c r="A104" s="12" t="s">
        <v>451</v>
      </c>
      <c r="B104" s="8" t="s">
        <v>436</v>
      </c>
      <c r="C104" s="15">
        <v>0</v>
      </c>
      <c r="D104" s="15">
        <v>943</v>
      </c>
      <c r="E104" s="15">
        <v>943</v>
      </c>
      <c r="F104" s="15">
        <v>943</v>
      </c>
      <c r="G104" s="15">
        <v>0</v>
      </c>
      <c r="H104" s="15">
        <v>378.81</v>
      </c>
      <c r="I104" s="15">
        <v>712.81</v>
      </c>
      <c r="J104" s="15">
        <v>216.21</v>
      </c>
      <c r="K104" s="15">
        <v>216.21</v>
      </c>
      <c r="L104" s="15">
        <v>0</v>
      </c>
      <c r="M104" s="15">
        <v>324</v>
      </c>
      <c r="N104" s="31">
        <f t="shared" si="3"/>
        <v>388.80999999999995</v>
      </c>
      <c r="O104" s="27">
        <f t="shared" si="4"/>
        <v>0.75589607635206779</v>
      </c>
      <c r="P104" s="27">
        <f t="shared" si="5"/>
        <v>0.75589607635206779</v>
      </c>
    </row>
    <row r="105" spans="1:16" x14ac:dyDescent="0.2">
      <c r="A105" s="12" t="s">
        <v>452</v>
      </c>
      <c r="B105" s="8" t="s">
        <v>437</v>
      </c>
      <c r="C105" s="15">
        <v>0</v>
      </c>
      <c r="D105" s="15">
        <v>23</v>
      </c>
      <c r="E105" s="15">
        <v>23</v>
      </c>
      <c r="F105" s="15">
        <v>23</v>
      </c>
      <c r="G105" s="15">
        <v>0</v>
      </c>
      <c r="H105" s="15">
        <v>0</v>
      </c>
      <c r="I105" s="15">
        <v>0</v>
      </c>
      <c r="J105" s="15">
        <v>23</v>
      </c>
      <c r="K105" s="15">
        <v>23</v>
      </c>
      <c r="L105" s="15">
        <v>0</v>
      </c>
      <c r="M105" s="15">
        <v>0</v>
      </c>
      <c r="N105" s="31">
        <f t="shared" si="3"/>
        <v>0</v>
      </c>
      <c r="O105" s="27">
        <f t="shared" si="4"/>
        <v>0</v>
      </c>
      <c r="P105" s="27">
        <f t="shared" si="5"/>
        <v>0</v>
      </c>
    </row>
    <row r="106" spans="1:16" x14ac:dyDescent="0.2">
      <c r="A106" s="12" t="s">
        <v>453</v>
      </c>
      <c r="B106" s="8" t="s">
        <v>438</v>
      </c>
      <c r="C106" s="15">
        <v>0</v>
      </c>
      <c r="D106" s="15">
        <v>3895</v>
      </c>
      <c r="E106" s="15">
        <v>3895</v>
      </c>
      <c r="F106" s="15">
        <v>3895</v>
      </c>
      <c r="G106" s="15">
        <v>0</v>
      </c>
      <c r="H106" s="15">
        <v>2857.34</v>
      </c>
      <c r="I106" s="15">
        <v>2857.34</v>
      </c>
      <c r="J106" s="15">
        <v>1037.6600000000001</v>
      </c>
      <c r="K106" s="15">
        <v>1037.6600000000001</v>
      </c>
      <c r="L106" s="15">
        <v>0</v>
      </c>
      <c r="M106" s="15">
        <v>0</v>
      </c>
      <c r="N106" s="31">
        <f t="shared" si="3"/>
        <v>2857.34</v>
      </c>
      <c r="O106" s="27">
        <f t="shared" si="4"/>
        <v>0.73359178433889605</v>
      </c>
      <c r="P106" s="27">
        <f t="shared" si="5"/>
        <v>0.73359178433889605</v>
      </c>
    </row>
    <row r="107" spans="1:16" x14ac:dyDescent="0.2">
      <c r="A107" s="12" t="s">
        <v>454</v>
      </c>
      <c r="B107" s="8" t="s">
        <v>439</v>
      </c>
      <c r="C107" s="15">
        <v>0</v>
      </c>
      <c r="D107" s="15">
        <v>34</v>
      </c>
      <c r="E107" s="15">
        <v>34</v>
      </c>
      <c r="F107" s="15">
        <v>34</v>
      </c>
      <c r="G107" s="15">
        <v>0</v>
      </c>
      <c r="H107" s="15">
        <v>29.84</v>
      </c>
      <c r="I107" s="15">
        <v>29.84</v>
      </c>
      <c r="J107" s="15">
        <v>4.16</v>
      </c>
      <c r="K107" s="15">
        <v>4.16</v>
      </c>
      <c r="L107" s="15">
        <v>0</v>
      </c>
      <c r="M107" s="15">
        <v>0</v>
      </c>
      <c r="N107" s="31">
        <f t="shared" si="3"/>
        <v>29.84</v>
      </c>
      <c r="O107" s="27">
        <f t="shared" si="4"/>
        <v>0.87764705882352945</v>
      </c>
      <c r="P107" s="27">
        <f t="shared" si="5"/>
        <v>0.87764705882352945</v>
      </c>
    </row>
    <row r="108" spans="1:16" x14ac:dyDescent="0.2">
      <c r="A108" s="12" t="s">
        <v>455</v>
      </c>
      <c r="B108" s="8" t="s">
        <v>440</v>
      </c>
      <c r="C108" s="15">
        <v>0</v>
      </c>
      <c r="D108" s="15">
        <v>188</v>
      </c>
      <c r="E108" s="15">
        <v>188</v>
      </c>
      <c r="F108" s="15">
        <v>188</v>
      </c>
      <c r="G108" s="15">
        <v>0</v>
      </c>
      <c r="H108" s="15">
        <v>25.95</v>
      </c>
      <c r="I108" s="15">
        <v>25.95</v>
      </c>
      <c r="J108" s="15">
        <v>162.05000000000001</v>
      </c>
      <c r="K108" s="15">
        <v>162.05000000000001</v>
      </c>
      <c r="L108" s="15">
        <v>0</v>
      </c>
      <c r="M108" s="15">
        <v>0</v>
      </c>
      <c r="N108" s="31">
        <f t="shared" si="3"/>
        <v>25.95</v>
      </c>
      <c r="O108" s="27">
        <f t="shared" si="4"/>
        <v>0.13803191489361702</v>
      </c>
      <c r="P108" s="27">
        <f t="shared" si="5"/>
        <v>0.13803191489361702</v>
      </c>
    </row>
    <row r="109" spans="1:16" x14ac:dyDescent="0.2">
      <c r="A109" s="12" t="s">
        <v>456</v>
      </c>
      <c r="B109" s="8" t="s">
        <v>441</v>
      </c>
      <c r="C109" s="15">
        <v>0</v>
      </c>
      <c r="D109" s="15">
        <v>297</v>
      </c>
      <c r="E109" s="15">
        <v>297</v>
      </c>
      <c r="F109" s="15">
        <v>297</v>
      </c>
      <c r="G109" s="15">
        <v>0</v>
      </c>
      <c r="H109" s="15">
        <v>12.52</v>
      </c>
      <c r="I109" s="15">
        <v>12.52</v>
      </c>
      <c r="J109" s="15">
        <v>284.48</v>
      </c>
      <c r="K109" s="15">
        <v>284.48</v>
      </c>
      <c r="L109" s="15">
        <v>0</v>
      </c>
      <c r="M109" s="15">
        <v>0</v>
      </c>
      <c r="N109" s="31">
        <f t="shared" si="3"/>
        <v>12.52</v>
      </c>
      <c r="O109" s="27">
        <f t="shared" si="4"/>
        <v>4.2154882154882153E-2</v>
      </c>
      <c r="P109" s="27">
        <f t="shared" si="5"/>
        <v>4.2154882154882153E-2</v>
      </c>
    </row>
    <row r="110" spans="1:16" x14ac:dyDescent="0.2">
      <c r="A110" s="12" t="s">
        <v>457</v>
      </c>
      <c r="B110" s="8" t="s">
        <v>442</v>
      </c>
      <c r="C110" s="15">
        <v>0</v>
      </c>
      <c r="D110" s="15">
        <v>834</v>
      </c>
      <c r="E110" s="15">
        <v>834</v>
      </c>
      <c r="F110" s="15">
        <v>834</v>
      </c>
      <c r="G110" s="15">
        <v>0</v>
      </c>
      <c r="H110" s="15">
        <v>69.599999999999994</v>
      </c>
      <c r="I110" s="15">
        <v>799.71</v>
      </c>
      <c r="J110" s="15">
        <v>34.29</v>
      </c>
      <c r="K110" s="15">
        <v>34.29</v>
      </c>
      <c r="L110" s="15">
        <v>0</v>
      </c>
      <c r="M110" s="15">
        <v>730.11</v>
      </c>
      <c r="N110" s="31">
        <f t="shared" si="3"/>
        <v>69.600000000000023</v>
      </c>
      <c r="O110" s="27">
        <f t="shared" si="4"/>
        <v>0.95888489208633099</v>
      </c>
      <c r="P110" s="27">
        <f t="shared" si="5"/>
        <v>0.95888489208633099</v>
      </c>
    </row>
    <row r="111" spans="1:16" x14ac:dyDescent="0.2">
      <c r="A111" s="12" t="s">
        <v>458</v>
      </c>
      <c r="B111" s="8" t="s">
        <v>72</v>
      </c>
      <c r="C111" s="15">
        <v>0</v>
      </c>
      <c r="D111" s="15">
        <v>899</v>
      </c>
      <c r="E111" s="15">
        <v>899</v>
      </c>
      <c r="F111" s="15">
        <v>899</v>
      </c>
      <c r="G111" s="15">
        <v>0</v>
      </c>
      <c r="H111" s="15">
        <v>0</v>
      </c>
      <c r="I111" s="15">
        <v>898.16</v>
      </c>
      <c r="J111" s="15">
        <v>0.84</v>
      </c>
      <c r="K111" s="15">
        <v>0.84</v>
      </c>
      <c r="L111" s="15">
        <v>0</v>
      </c>
      <c r="M111" s="15">
        <v>898.16</v>
      </c>
      <c r="N111" s="31">
        <f t="shared" si="3"/>
        <v>0</v>
      </c>
      <c r="O111" s="27">
        <f t="shared" si="4"/>
        <v>0.99906562847608449</v>
      </c>
      <c r="P111" s="27">
        <f t="shared" si="5"/>
        <v>0.99906562847608449</v>
      </c>
    </row>
    <row r="112" spans="1:16" x14ac:dyDescent="0.2">
      <c r="A112" s="12" t="s">
        <v>459</v>
      </c>
      <c r="B112" s="8" t="s">
        <v>91</v>
      </c>
      <c r="C112" s="15">
        <v>0</v>
      </c>
      <c r="D112" s="15">
        <v>4772</v>
      </c>
      <c r="E112" s="15">
        <v>4772</v>
      </c>
      <c r="F112" s="15">
        <v>4772</v>
      </c>
      <c r="G112" s="15">
        <v>0</v>
      </c>
      <c r="H112" s="15">
        <v>0</v>
      </c>
      <c r="I112" s="15">
        <v>4771.46</v>
      </c>
      <c r="J112" s="15">
        <v>0.54</v>
      </c>
      <c r="K112" s="15">
        <v>0.54</v>
      </c>
      <c r="L112" s="15">
        <v>0</v>
      </c>
      <c r="M112" s="15">
        <v>4343.46</v>
      </c>
      <c r="N112" s="31">
        <f t="shared" si="3"/>
        <v>428</v>
      </c>
      <c r="O112" s="27">
        <f t="shared" si="4"/>
        <v>0.99988683989941329</v>
      </c>
      <c r="P112" s="27">
        <f t="shared" si="5"/>
        <v>0.99988683989941329</v>
      </c>
    </row>
    <row r="113" spans="1:16" x14ac:dyDescent="0.2">
      <c r="A113" s="12" t="s">
        <v>460</v>
      </c>
      <c r="B113" s="8" t="s">
        <v>73</v>
      </c>
      <c r="C113" s="15">
        <v>0</v>
      </c>
      <c r="D113" s="15">
        <v>73062</v>
      </c>
      <c r="E113" s="15">
        <v>73062</v>
      </c>
      <c r="F113" s="15">
        <v>73062</v>
      </c>
      <c r="G113" s="15">
        <v>0</v>
      </c>
      <c r="H113" s="15">
        <v>0</v>
      </c>
      <c r="I113" s="15">
        <v>70185.5</v>
      </c>
      <c r="J113" s="15">
        <v>0.51</v>
      </c>
      <c r="K113" s="15">
        <v>0.51</v>
      </c>
      <c r="L113" s="15">
        <v>0</v>
      </c>
      <c r="M113" s="15">
        <v>7325</v>
      </c>
      <c r="N113" s="31">
        <f t="shared" si="3"/>
        <v>62860.5</v>
      </c>
      <c r="O113" s="27">
        <f t="shared" si="4"/>
        <v>0.96062932851550742</v>
      </c>
      <c r="P113" s="27">
        <f t="shared" si="5"/>
        <v>0.96062932851550742</v>
      </c>
    </row>
    <row r="114" spans="1:16" x14ac:dyDescent="0.2">
      <c r="A114" s="12" t="s">
        <v>178</v>
      </c>
      <c r="B114" s="8" t="s">
        <v>74</v>
      </c>
      <c r="C114" s="15">
        <v>10000</v>
      </c>
      <c r="D114" s="15">
        <v>-9440</v>
      </c>
      <c r="E114" s="15">
        <v>560</v>
      </c>
      <c r="F114" s="15">
        <v>560</v>
      </c>
      <c r="G114" s="15">
        <v>0</v>
      </c>
      <c r="H114" s="15">
        <v>0</v>
      </c>
      <c r="I114" s="15">
        <v>560</v>
      </c>
      <c r="J114" s="15">
        <v>0</v>
      </c>
      <c r="K114" s="15">
        <v>0</v>
      </c>
      <c r="L114" s="15">
        <v>0</v>
      </c>
      <c r="M114" s="15">
        <v>560</v>
      </c>
      <c r="N114" s="31">
        <f t="shared" si="3"/>
        <v>0</v>
      </c>
      <c r="O114" s="27">
        <f t="shared" si="4"/>
        <v>1</v>
      </c>
      <c r="P114" s="27">
        <f t="shared" si="5"/>
        <v>1</v>
      </c>
    </row>
    <row r="115" spans="1:16" x14ac:dyDescent="0.2">
      <c r="A115" s="12" t="s">
        <v>179</v>
      </c>
      <c r="B115" s="8" t="s">
        <v>75</v>
      </c>
      <c r="C115" s="15">
        <v>8000</v>
      </c>
      <c r="D115" s="15">
        <v>-8000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31">
        <f t="shared" si="3"/>
        <v>0</v>
      </c>
      <c r="O115" s="27">
        <v>0</v>
      </c>
      <c r="P115" s="27">
        <v>0</v>
      </c>
    </row>
    <row r="116" spans="1:16" x14ac:dyDescent="0.2">
      <c r="A116" s="12" t="s">
        <v>473</v>
      </c>
      <c r="B116" s="8" t="s">
        <v>470</v>
      </c>
      <c r="C116" s="15">
        <v>0</v>
      </c>
      <c r="D116" s="15">
        <v>5000</v>
      </c>
      <c r="E116" s="15">
        <v>5000</v>
      </c>
      <c r="F116" s="15">
        <v>5000</v>
      </c>
      <c r="G116" s="15">
        <v>0</v>
      </c>
      <c r="H116" s="15">
        <v>0</v>
      </c>
      <c r="I116" s="15">
        <v>5000</v>
      </c>
      <c r="J116" s="15">
        <v>0</v>
      </c>
      <c r="K116" s="15">
        <v>0</v>
      </c>
      <c r="L116" s="15">
        <v>0</v>
      </c>
      <c r="M116" s="15">
        <v>0</v>
      </c>
      <c r="N116" s="31">
        <f t="shared" si="3"/>
        <v>5000</v>
      </c>
      <c r="O116" s="27">
        <f t="shared" si="4"/>
        <v>1</v>
      </c>
      <c r="P116" s="27">
        <f t="shared" si="5"/>
        <v>1</v>
      </c>
    </row>
    <row r="117" spans="1:16" x14ac:dyDescent="0.2">
      <c r="A117" s="12" t="s">
        <v>180</v>
      </c>
      <c r="B117" s="8" t="s">
        <v>76</v>
      </c>
      <c r="C117" s="15">
        <v>35000</v>
      </c>
      <c r="D117" s="15">
        <v>0</v>
      </c>
      <c r="E117" s="15">
        <v>35000</v>
      </c>
      <c r="F117" s="15">
        <v>35000</v>
      </c>
      <c r="G117" s="15">
        <v>0</v>
      </c>
      <c r="H117" s="15">
        <v>0</v>
      </c>
      <c r="I117" s="15">
        <v>35000</v>
      </c>
      <c r="J117" s="15">
        <v>0</v>
      </c>
      <c r="K117" s="15">
        <v>0</v>
      </c>
      <c r="L117" s="15">
        <v>0</v>
      </c>
      <c r="M117" s="15">
        <v>35000</v>
      </c>
      <c r="N117" s="31">
        <f t="shared" si="3"/>
        <v>0</v>
      </c>
      <c r="O117" s="27">
        <f t="shared" si="4"/>
        <v>1</v>
      </c>
      <c r="P117" s="27">
        <f t="shared" si="5"/>
        <v>1</v>
      </c>
    </row>
    <row r="118" spans="1:16" ht="34.5" customHeight="1" x14ac:dyDescent="0.25">
      <c r="A118" s="53" t="s">
        <v>181</v>
      </c>
      <c r="B118" s="53" t="s">
        <v>77</v>
      </c>
      <c r="C118" s="50">
        <v>994448</v>
      </c>
      <c r="D118" s="50">
        <v>0</v>
      </c>
      <c r="E118" s="50">
        <v>994448</v>
      </c>
      <c r="F118" s="50">
        <v>904291</v>
      </c>
      <c r="G118" s="50">
        <v>0</v>
      </c>
      <c r="H118" s="50">
        <v>139917.79</v>
      </c>
      <c r="I118" s="50">
        <v>785200.07</v>
      </c>
      <c r="J118" s="50">
        <v>54900.93</v>
      </c>
      <c r="K118" s="50">
        <v>145057.93</v>
      </c>
      <c r="L118" s="50">
        <v>90157</v>
      </c>
      <c r="M118" s="50">
        <v>339423.39</v>
      </c>
      <c r="N118" s="50">
        <f t="shared" si="3"/>
        <v>445776.67999999993</v>
      </c>
      <c r="O118" s="51">
        <f t="shared" si="4"/>
        <v>0.86830463866166974</v>
      </c>
      <c r="P118" s="51">
        <f t="shared" si="5"/>
        <v>0.78958383947677502</v>
      </c>
    </row>
    <row r="119" spans="1:16" x14ac:dyDescent="0.2">
      <c r="A119" s="12"/>
      <c r="B119" s="8" t="s">
        <v>7</v>
      </c>
      <c r="C119" s="15">
        <v>994448</v>
      </c>
      <c r="D119" s="15">
        <v>0</v>
      </c>
      <c r="E119" s="15">
        <v>994448</v>
      </c>
      <c r="F119" s="15">
        <v>904291</v>
      </c>
      <c r="G119" s="15">
        <v>0</v>
      </c>
      <c r="H119" s="15"/>
      <c r="I119" s="15">
        <v>785200.07</v>
      </c>
      <c r="J119" s="15">
        <v>54900.93</v>
      </c>
      <c r="K119" s="15">
        <v>145057.93</v>
      </c>
      <c r="L119" s="15">
        <v>90157</v>
      </c>
      <c r="M119" s="15">
        <v>339423.39</v>
      </c>
      <c r="N119" s="31">
        <f t="shared" si="3"/>
        <v>445776.67999999993</v>
      </c>
      <c r="O119" s="27">
        <f t="shared" si="4"/>
        <v>0.86830463866166974</v>
      </c>
      <c r="P119" s="27">
        <f t="shared" si="5"/>
        <v>0.78958383947677502</v>
      </c>
    </row>
    <row r="120" spans="1:16" x14ac:dyDescent="0.2">
      <c r="A120" s="12" t="s">
        <v>182</v>
      </c>
      <c r="B120" s="8" t="s">
        <v>8</v>
      </c>
      <c r="C120" s="15">
        <v>832680</v>
      </c>
      <c r="D120" s="15">
        <v>0</v>
      </c>
      <c r="E120" s="15">
        <v>832680</v>
      </c>
      <c r="F120" s="15">
        <v>763290</v>
      </c>
      <c r="G120" s="15">
        <v>0</v>
      </c>
      <c r="H120" s="15">
        <v>130146.67</v>
      </c>
      <c r="I120" s="15">
        <v>662960.84</v>
      </c>
      <c r="J120" s="15">
        <v>36139.160000000003</v>
      </c>
      <c r="K120" s="15">
        <v>105529.16</v>
      </c>
      <c r="L120" s="15">
        <v>69390</v>
      </c>
      <c r="M120" s="15">
        <v>290185.71999999997</v>
      </c>
      <c r="N120" s="31">
        <f t="shared" si="3"/>
        <v>372775.12</v>
      </c>
      <c r="O120" s="27">
        <f t="shared" si="4"/>
        <v>0.86855695738186012</v>
      </c>
      <c r="P120" s="27">
        <f t="shared" si="5"/>
        <v>0.79617721093337168</v>
      </c>
    </row>
    <row r="121" spans="1:16" x14ac:dyDescent="0.2">
      <c r="A121" s="12" t="s">
        <v>183</v>
      </c>
      <c r="B121" s="8" t="s">
        <v>10</v>
      </c>
      <c r="C121" s="15">
        <v>29150</v>
      </c>
      <c r="D121" s="15">
        <v>0</v>
      </c>
      <c r="E121" s="15">
        <v>29150</v>
      </c>
      <c r="F121" s="15">
        <v>19434</v>
      </c>
      <c r="G121" s="15">
        <v>0</v>
      </c>
      <c r="H121" s="15">
        <v>0</v>
      </c>
      <c r="I121" s="15">
        <v>18517.86</v>
      </c>
      <c r="J121" s="15">
        <v>916.14</v>
      </c>
      <c r="K121" s="15">
        <v>10632.14</v>
      </c>
      <c r="L121" s="15">
        <v>9716</v>
      </c>
      <c r="M121" s="15">
        <v>8485.01</v>
      </c>
      <c r="N121" s="31">
        <f t="shared" si="3"/>
        <v>10032.85</v>
      </c>
      <c r="O121" s="27">
        <f t="shared" si="4"/>
        <v>0.95285890707008336</v>
      </c>
      <c r="P121" s="27">
        <f t="shared" si="5"/>
        <v>0.63526106346483702</v>
      </c>
    </row>
    <row r="122" spans="1:16" x14ac:dyDescent="0.2">
      <c r="A122" s="12" t="s">
        <v>184</v>
      </c>
      <c r="B122" s="8" t="s">
        <v>11</v>
      </c>
      <c r="C122" s="15">
        <v>105137</v>
      </c>
      <c r="D122" s="15">
        <v>0</v>
      </c>
      <c r="E122" s="15">
        <v>105137</v>
      </c>
      <c r="F122" s="15">
        <v>96376</v>
      </c>
      <c r="G122" s="15">
        <v>0</v>
      </c>
      <c r="H122" s="15">
        <v>7713.32</v>
      </c>
      <c r="I122" s="15">
        <v>82279.600000000006</v>
      </c>
      <c r="J122" s="15">
        <v>14096.4</v>
      </c>
      <c r="K122" s="15">
        <v>22857.4</v>
      </c>
      <c r="L122" s="15">
        <v>8761</v>
      </c>
      <c r="M122" s="15">
        <v>32800.42</v>
      </c>
      <c r="N122" s="31">
        <f t="shared" si="3"/>
        <v>49479.180000000008</v>
      </c>
      <c r="O122" s="27">
        <f t="shared" si="4"/>
        <v>0.85373536980161047</v>
      </c>
      <c r="P122" s="27">
        <f t="shared" si="5"/>
        <v>0.78259413907568232</v>
      </c>
    </row>
    <row r="123" spans="1:16" x14ac:dyDescent="0.2">
      <c r="A123" s="12" t="s">
        <v>185</v>
      </c>
      <c r="B123" s="8" t="s">
        <v>12</v>
      </c>
      <c r="C123" s="15">
        <v>12491</v>
      </c>
      <c r="D123" s="15">
        <v>0</v>
      </c>
      <c r="E123" s="15">
        <v>12491</v>
      </c>
      <c r="F123" s="15">
        <v>11451</v>
      </c>
      <c r="G123" s="15">
        <v>0</v>
      </c>
      <c r="H123" s="15">
        <v>943.89</v>
      </c>
      <c r="I123" s="15">
        <v>9835.17</v>
      </c>
      <c r="J123" s="15">
        <v>1615.83</v>
      </c>
      <c r="K123" s="15">
        <v>2655.83</v>
      </c>
      <c r="L123" s="15">
        <v>1040</v>
      </c>
      <c r="M123" s="15">
        <v>4016.12</v>
      </c>
      <c r="N123" s="31">
        <f t="shared" si="3"/>
        <v>5819.05</v>
      </c>
      <c r="O123" s="27">
        <f t="shared" si="4"/>
        <v>0.8588917998428085</v>
      </c>
      <c r="P123" s="27">
        <f t="shared" si="5"/>
        <v>0.78738051397005848</v>
      </c>
    </row>
    <row r="124" spans="1:16" x14ac:dyDescent="0.2">
      <c r="A124" s="12" t="s">
        <v>186</v>
      </c>
      <c r="B124" s="8" t="s">
        <v>13</v>
      </c>
      <c r="C124" s="15">
        <v>12491</v>
      </c>
      <c r="D124" s="15">
        <v>0</v>
      </c>
      <c r="E124" s="15">
        <v>12491</v>
      </c>
      <c r="F124" s="15">
        <v>11451</v>
      </c>
      <c r="G124" s="15">
        <v>0</v>
      </c>
      <c r="H124" s="15">
        <v>925.11</v>
      </c>
      <c r="I124" s="15">
        <v>9639.31</v>
      </c>
      <c r="J124" s="15">
        <v>1811.69</v>
      </c>
      <c r="K124" s="15">
        <v>2851.69</v>
      </c>
      <c r="L124" s="15">
        <v>1040</v>
      </c>
      <c r="M124" s="15">
        <v>3936.12</v>
      </c>
      <c r="N124" s="31">
        <f t="shared" si="3"/>
        <v>5703.19</v>
      </c>
      <c r="O124" s="27">
        <f t="shared" si="4"/>
        <v>0.84178761680202596</v>
      </c>
      <c r="P124" s="27">
        <f t="shared" si="5"/>
        <v>0.7717004243054999</v>
      </c>
    </row>
    <row r="125" spans="1:16" x14ac:dyDescent="0.2">
      <c r="A125" s="12" t="s">
        <v>187</v>
      </c>
      <c r="B125" s="8" t="s">
        <v>14</v>
      </c>
      <c r="C125" s="15">
        <v>2499</v>
      </c>
      <c r="D125" s="15">
        <v>0</v>
      </c>
      <c r="E125" s="15">
        <v>2499</v>
      </c>
      <c r="F125" s="15">
        <v>2289</v>
      </c>
      <c r="G125" s="15">
        <v>0</v>
      </c>
      <c r="H125" s="15">
        <v>188.8</v>
      </c>
      <c r="I125" s="15">
        <v>1967.29</v>
      </c>
      <c r="J125" s="15">
        <v>321.70999999999998</v>
      </c>
      <c r="K125" s="15">
        <v>531.71</v>
      </c>
      <c r="L125" s="15">
        <v>210</v>
      </c>
      <c r="M125" s="15">
        <v>0</v>
      </c>
      <c r="N125" s="31">
        <f t="shared" si="3"/>
        <v>1967.29</v>
      </c>
      <c r="O125" s="27">
        <f t="shared" si="4"/>
        <v>0.85945391000436866</v>
      </c>
      <c r="P125" s="27">
        <f t="shared" si="5"/>
        <v>0.78723089235694277</v>
      </c>
    </row>
    <row r="126" spans="1:16" ht="29.25" customHeight="1" x14ac:dyDescent="0.25">
      <c r="A126" s="10"/>
      <c r="B126" s="40" t="s">
        <v>78</v>
      </c>
      <c r="C126" s="18">
        <v>1639613</v>
      </c>
      <c r="D126" s="18">
        <v>-30626</v>
      </c>
      <c r="E126" s="18">
        <v>1608987</v>
      </c>
      <c r="F126" s="18">
        <v>1459435</v>
      </c>
      <c r="G126" s="18">
        <v>0</v>
      </c>
      <c r="H126" s="18">
        <v>226279.81</v>
      </c>
      <c r="I126" s="18">
        <v>1269280.07</v>
      </c>
      <c r="J126" s="18">
        <v>83439.929999999993</v>
      </c>
      <c r="K126" s="18">
        <v>232991.93</v>
      </c>
      <c r="L126" s="18">
        <v>149552</v>
      </c>
      <c r="M126" s="18">
        <v>541790.79</v>
      </c>
      <c r="N126" s="18">
        <f t="shared" si="3"/>
        <v>727489.28</v>
      </c>
      <c r="O126" s="29">
        <f t="shared" si="4"/>
        <v>0.86970647545111646</v>
      </c>
      <c r="P126" s="29">
        <f t="shared" si="5"/>
        <v>0.78886906482153063</v>
      </c>
    </row>
    <row r="127" spans="1:16" ht="33" customHeight="1" x14ac:dyDescent="0.25">
      <c r="A127" s="53" t="s">
        <v>188</v>
      </c>
      <c r="B127" s="56" t="s">
        <v>231</v>
      </c>
      <c r="C127" s="50">
        <v>795999</v>
      </c>
      <c r="D127" s="50">
        <v>-13466</v>
      </c>
      <c r="E127" s="50">
        <v>782533</v>
      </c>
      <c r="F127" s="50">
        <v>710292</v>
      </c>
      <c r="G127" s="50">
        <v>0</v>
      </c>
      <c r="H127" s="50">
        <v>110099.88</v>
      </c>
      <c r="I127" s="50">
        <v>606883.26</v>
      </c>
      <c r="J127" s="50">
        <v>51213.74</v>
      </c>
      <c r="K127" s="50">
        <v>123454.74</v>
      </c>
      <c r="L127" s="50">
        <v>72241</v>
      </c>
      <c r="M127" s="50">
        <v>258509.89</v>
      </c>
      <c r="N127" s="50">
        <f t="shared" si="3"/>
        <v>348373.37</v>
      </c>
      <c r="O127" s="51">
        <f t="shared" si="4"/>
        <v>0.85441376222736565</v>
      </c>
      <c r="P127" s="51">
        <f t="shared" si="5"/>
        <v>0.77553695499103559</v>
      </c>
    </row>
    <row r="128" spans="1:16" x14ac:dyDescent="0.2">
      <c r="A128" s="12"/>
      <c r="B128" s="8" t="s">
        <v>79</v>
      </c>
      <c r="C128" s="15">
        <v>795999</v>
      </c>
      <c r="D128" s="15">
        <v>-13466</v>
      </c>
      <c r="E128" s="15">
        <v>782533</v>
      </c>
      <c r="F128" s="15">
        <v>710292</v>
      </c>
      <c r="G128" s="15">
        <v>0</v>
      </c>
      <c r="H128" s="15">
        <v>110099.88</v>
      </c>
      <c r="I128" s="15">
        <v>606883.26</v>
      </c>
      <c r="J128" s="15">
        <v>51213.74</v>
      </c>
      <c r="K128" s="15">
        <v>123454.74</v>
      </c>
      <c r="L128" s="15">
        <v>72241</v>
      </c>
      <c r="M128" s="15">
        <v>258509.89</v>
      </c>
      <c r="N128" s="31">
        <f t="shared" si="3"/>
        <v>348373.37</v>
      </c>
      <c r="O128" s="27">
        <f t="shared" si="4"/>
        <v>0.85441376222736565</v>
      </c>
      <c r="P128" s="27">
        <f t="shared" si="5"/>
        <v>0.77553695499103559</v>
      </c>
    </row>
    <row r="129" spans="1:16" x14ac:dyDescent="0.2">
      <c r="A129" s="12"/>
      <c r="B129" s="8" t="s">
        <v>7</v>
      </c>
      <c r="C129" s="15">
        <v>795999</v>
      </c>
      <c r="D129" s="15">
        <v>-13466</v>
      </c>
      <c r="E129" s="15">
        <v>782533</v>
      </c>
      <c r="F129" s="15">
        <v>710292</v>
      </c>
      <c r="G129" s="15">
        <v>0</v>
      </c>
      <c r="H129" s="15"/>
      <c r="I129" s="15">
        <v>606883.26</v>
      </c>
      <c r="J129" s="15">
        <v>51213.74</v>
      </c>
      <c r="K129" s="15">
        <v>123454.74</v>
      </c>
      <c r="L129" s="15">
        <v>72241</v>
      </c>
      <c r="M129" s="15">
        <v>258509.89</v>
      </c>
      <c r="N129" s="31">
        <f t="shared" si="3"/>
        <v>348373.37</v>
      </c>
      <c r="O129" s="27">
        <f t="shared" si="4"/>
        <v>0.85441376222736565</v>
      </c>
      <c r="P129" s="27">
        <f t="shared" si="5"/>
        <v>0.77553695499103559</v>
      </c>
    </row>
    <row r="130" spans="1:16" x14ac:dyDescent="0.2">
      <c r="A130" s="8" t="s">
        <v>189</v>
      </c>
      <c r="B130" s="8" t="s">
        <v>8</v>
      </c>
      <c r="C130" s="15">
        <v>654395</v>
      </c>
      <c r="D130" s="15">
        <v>-13466</v>
      </c>
      <c r="E130" s="15">
        <v>640929</v>
      </c>
      <c r="F130" s="15">
        <v>586397</v>
      </c>
      <c r="G130" s="15">
        <v>0</v>
      </c>
      <c r="H130" s="15">
        <v>99993.33</v>
      </c>
      <c r="I130" s="15">
        <v>502118.32</v>
      </c>
      <c r="J130" s="15">
        <v>33083.68</v>
      </c>
      <c r="K130" s="15">
        <v>87615.679999999993</v>
      </c>
      <c r="L130" s="15">
        <v>54532</v>
      </c>
      <c r="M130" s="15">
        <v>215703.45</v>
      </c>
      <c r="N130" s="31">
        <f t="shared" si="3"/>
        <v>286414.87</v>
      </c>
      <c r="O130" s="27">
        <f t="shared" si="4"/>
        <v>0.85627709555130738</v>
      </c>
      <c r="P130" s="27">
        <f t="shared" si="5"/>
        <v>0.78342268800444359</v>
      </c>
    </row>
    <row r="131" spans="1:16" x14ac:dyDescent="0.2">
      <c r="A131" s="8" t="s">
        <v>190</v>
      </c>
      <c r="B131" s="8" t="s">
        <v>9</v>
      </c>
      <c r="C131" s="15">
        <v>12000</v>
      </c>
      <c r="D131" s="15">
        <v>0</v>
      </c>
      <c r="E131" s="15">
        <v>12000</v>
      </c>
      <c r="F131" s="15">
        <v>11000</v>
      </c>
      <c r="G131" s="15">
        <v>0</v>
      </c>
      <c r="H131" s="15">
        <v>2000</v>
      </c>
      <c r="I131" s="15">
        <v>10000</v>
      </c>
      <c r="J131" s="15">
        <v>0</v>
      </c>
      <c r="K131" s="15">
        <v>1000</v>
      </c>
      <c r="L131" s="15">
        <v>1000</v>
      </c>
      <c r="M131" s="15">
        <v>5197.87</v>
      </c>
      <c r="N131" s="31">
        <f t="shared" si="3"/>
        <v>4802.13</v>
      </c>
      <c r="O131" s="27">
        <f t="shared" si="4"/>
        <v>0.90909090909090906</v>
      </c>
      <c r="P131" s="27">
        <f t="shared" si="5"/>
        <v>0.83333333333333337</v>
      </c>
    </row>
    <row r="132" spans="1:16" x14ac:dyDescent="0.2">
      <c r="A132" s="8" t="s">
        <v>191</v>
      </c>
      <c r="B132" s="8" t="s">
        <v>10</v>
      </c>
      <c r="C132" s="15">
        <v>23650</v>
      </c>
      <c r="D132" s="15">
        <v>0</v>
      </c>
      <c r="E132" s="15">
        <v>23650</v>
      </c>
      <c r="F132" s="15">
        <v>15767</v>
      </c>
      <c r="G132" s="15">
        <v>0</v>
      </c>
      <c r="H132" s="15">
        <v>0</v>
      </c>
      <c r="I132" s="15">
        <v>13824.59</v>
      </c>
      <c r="J132" s="15">
        <v>1942.41</v>
      </c>
      <c r="K132" s="15">
        <v>9825.41</v>
      </c>
      <c r="L132" s="15">
        <v>7883</v>
      </c>
      <c r="M132" s="15">
        <v>6756.25</v>
      </c>
      <c r="N132" s="31">
        <f t="shared" si="3"/>
        <v>7068.34</v>
      </c>
      <c r="O132" s="27">
        <f t="shared" si="4"/>
        <v>0.87680535295236883</v>
      </c>
      <c r="P132" s="27">
        <f t="shared" si="5"/>
        <v>0.58454926004228336</v>
      </c>
    </row>
    <row r="133" spans="1:16" x14ac:dyDescent="0.2">
      <c r="A133" s="8" t="s">
        <v>192</v>
      </c>
      <c r="B133" s="8" t="s">
        <v>11</v>
      </c>
      <c r="C133" s="15">
        <v>84176</v>
      </c>
      <c r="D133" s="15">
        <v>0</v>
      </c>
      <c r="E133" s="15">
        <v>84176</v>
      </c>
      <c r="F133" s="15">
        <v>77162</v>
      </c>
      <c r="G133" s="15">
        <v>0</v>
      </c>
      <c r="H133" s="15">
        <v>6416.78</v>
      </c>
      <c r="I133" s="15">
        <v>64393.47</v>
      </c>
      <c r="J133" s="15">
        <v>12768.53</v>
      </c>
      <c r="K133" s="15">
        <v>19782.53</v>
      </c>
      <c r="L133" s="15">
        <v>7014</v>
      </c>
      <c r="M133" s="15">
        <v>24880.28</v>
      </c>
      <c r="N133" s="31">
        <f t="shared" si="3"/>
        <v>39513.19</v>
      </c>
      <c r="O133" s="27">
        <f t="shared" si="4"/>
        <v>0.83452308130945285</v>
      </c>
      <c r="P133" s="27">
        <f t="shared" si="5"/>
        <v>0.76498610055122607</v>
      </c>
    </row>
    <row r="134" spans="1:16" x14ac:dyDescent="0.2">
      <c r="A134" s="8" t="s">
        <v>193</v>
      </c>
      <c r="B134" s="8" t="s">
        <v>12</v>
      </c>
      <c r="C134" s="15">
        <v>9818</v>
      </c>
      <c r="D134" s="15">
        <v>0</v>
      </c>
      <c r="E134" s="15">
        <v>9818</v>
      </c>
      <c r="F134" s="15">
        <v>9001</v>
      </c>
      <c r="G134" s="15">
        <v>0</v>
      </c>
      <c r="H134" s="15">
        <v>770.39</v>
      </c>
      <c r="I134" s="15">
        <v>7542.58</v>
      </c>
      <c r="J134" s="15">
        <v>1458.42</v>
      </c>
      <c r="K134" s="15">
        <v>2275.42</v>
      </c>
      <c r="L134" s="15">
        <v>817</v>
      </c>
      <c r="M134" s="15">
        <v>2986.29</v>
      </c>
      <c r="N134" s="31">
        <f t="shared" si="3"/>
        <v>4556.29</v>
      </c>
      <c r="O134" s="27">
        <f t="shared" si="4"/>
        <v>0.83797133651816469</v>
      </c>
      <c r="P134" s="27">
        <f t="shared" si="5"/>
        <v>0.76823996740680378</v>
      </c>
    </row>
    <row r="135" spans="1:16" x14ac:dyDescent="0.2">
      <c r="A135" s="8" t="s">
        <v>194</v>
      </c>
      <c r="B135" s="8" t="s">
        <v>13</v>
      </c>
      <c r="C135" s="15">
        <v>9996</v>
      </c>
      <c r="D135" s="15">
        <v>0</v>
      </c>
      <c r="E135" s="15">
        <v>9996</v>
      </c>
      <c r="F135" s="15">
        <v>9163</v>
      </c>
      <c r="G135" s="15">
        <v>0</v>
      </c>
      <c r="H135" s="15">
        <v>769.78</v>
      </c>
      <c r="I135" s="15">
        <v>7539.63</v>
      </c>
      <c r="J135" s="15">
        <v>1623.37</v>
      </c>
      <c r="K135" s="15">
        <v>2456.37</v>
      </c>
      <c r="L135" s="15">
        <v>833</v>
      </c>
      <c r="M135" s="15">
        <v>2985.75</v>
      </c>
      <c r="N135" s="31">
        <f t="shared" si="3"/>
        <v>4553.88</v>
      </c>
      <c r="O135" s="27">
        <f t="shared" si="4"/>
        <v>0.82283422459893052</v>
      </c>
      <c r="P135" s="27">
        <f t="shared" si="5"/>
        <v>0.75426470588235295</v>
      </c>
    </row>
    <row r="136" spans="1:16" x14ac:dyDescent="0.2">
      <c r="A136" s="8" t="s">
        <v>195</v>
      </c>
      <c r="B136" s="8" t="s">
        <v>14</v>
      </c>
      <c r="C136" s="15">
        <v>1964</v>
      </c>
      <c r="D136" s="15">
        <v>0</v>
      </c>
      <c r="E136" s="15">
        <v>1964</v>
      </c>
      <c r="F136" s="15">
        <v>1802</v>
      </c>
      <c r="G136" s="15">
        <v>0</v>
      </c>
      <c r="H136" s="15">
        <v>149.6</v>
      </c>
      <c r="I136" s="15">
        <v>1464.67</v>
      </c>
      <c r="J136" s="15">
        <v>337.33</v>
      </c>
      <c r="K136" s="15">
        <v>499.33</v>
      </c>
      <c r="L136" s="15">
        <v>162</v>
      </c>
      <c r="M136" s="15">
        <v>0</v>
      </c>
      <c r="N136" s="31">
        <f t="shared" si="3"/>
        <v>1464.67</v>
      </c>
      <c r="O136" s="27">
        <f t="shared" si="4"/>
        <v>0.81280244173140959</v>
      </c>
      <c r="P136" s="27">
        <f t="shared" si="5"/>
        <v>0.74575865580448064</v>
      </c>
    </row>
    <row r="137" spans="1:16" ht="41.25" customHeight="1" x14ac:dyDescent="0.25">
      <c r="A137" s="53" t="s">
        <v>196</v>
      </c>
      <c r="B137" s="55" t="s">
        <v>232</v>
      </c>
      <c r="C137" s="50">
        <v>843614</v>
      </c>
      <c r="D137" s="50">
        <v>-17160</v>
      </c>
      <c r="E137" s="50">
        <v>826454</v>
      </c>
      <c r="F137" s="50">
        <v>749143</v>
      </c>
      <c r="G137" s="50">
        <v>0</v>
      </c>
      <c r="H137" s="50">
        <v>116179.93</v>
      </c>
      <c r="I137" s="50">
        <v>662396.81000000006</v>
      </c>
      <c r="J137" s="50">
        <v>32226.19</v>
      </c>
      <c r="K137" s="50">
        <v>109537.19</v>
      </c>
      <c r="L137" s="50">
        <v>77311</v>
      </c>
      <c r="M137" s="50">
        <v>283280.90000000002</v>
      </c>
      <c r="N137" s="50">
        <f t="shared" ref="N137:N145" si="6">I137-M137</f>
        <v>379115.91000000003</v>
      </c>
      <c r="O137" s="51">
        <f t="shared" ref="O137:O145" si="7">I137/F137</f>
        <v>0.88420609950303219</v>
      </c>
      <c r="P137" s="51">
        <f t="shared" ref="P137:P145" si="8">I137/E137</f>
        <v>0.80149265415861026</v>
      </c>
    </row>
    <row r="138" spans="1:16" x14ac:dyDescent="0.2">
      <c r="A138" s="12"/>
      <c r="B138" s="8" t="s">
        <v>404</v>
      </c>
      <c r="C138" s="15">
        <v>843614</v>
      </c>
      <c r="D138" s="15">
        <v>-17160</v>
      </c>
      <c r="E138" s="15">
        <v>826454</v>
      </c>
      <c r="F138" s="15">
        <v>749143</v>
      </c>
      <c r="G138" s="15">
        <v>0</v>
      </c>
      <c r="H138" s="15">
        <v>116179.93</v>
      </c>
      <c r="I138" s="15">
        <v>662396.81000000006</v>
      </c>
      <c r="J138" s="15">
        <v>32226.19</v>
      </c>
      <c r="K138" s="15">
        <v>109537.19</v>
      </c>
      <c r="L138" s="15">
        <v>77311</v>
      </c>
      <c r="M138" s="15">
        <v>283280.90000000002</v>
      </c>
      <c r="N138" s="31">
        <f t="shared" si="6"/>
        <v>379115.91000000003</v>
      </c>
      <c r="O138" s="27">
        <f t="shared" si="7"/>
        <v>0.88420609950303219</v>
      </c>
      <c r="P138" s="27">
        <f t="shared" si="8"/>
        <v>0.80149265415861026</v>
      </c>
    </row>
    <row r="139" spans="1:16" x14ac:dyDescent="0.2">
      <c r="A139" s="12"/>
      <c r="B139" s="8" t="s">
        <v>7</v>
      </c>
      <c r="C139" s="15">
        <v>843614</v>
      </c>
      <c r="D139" s="15">
        <v>-17160</v>
      </c>
      <c r="E139" s="15">
        <v>826454</v>
      </c>
      <c r="F139" s="15">
        <v>749143</v>
      </c>
      <c r="G139" s="15">
        <v>0</v>
      </c>
      <c r="H139" s="15"/>
      <c r="I139" s="15">
        <v>662396.81000000006</v>
      </c>
      <c r="J139" s="15">
        <v>32226.19</v>
      </c>
      <c r="K139" s="15">
        <v>109537.19</v>
      </c>
      <c r="L139" s="15">
        <v>77311</v>
      </c>
      <c r="M139" s="15">
        <v>283280.90000000002</v>
      </c>
      <c r="N139" s="31">
        <f t="shared" si="6"/>
        <v>379115.91000000003</v>
      </c>
      <c r="O139" s="27">
        <f t="shared" si="7"/>
        <v>0.88420609950303219</v>
      </c>
      <c r="P139" s="27">
        <f t="shared" si="8"/>
        <v>0.80149265415861026</v>
      </c>
    </row>
    <row r="140" spans="1:16" x14ac:dyDescent="0.2">
      <c r="A140" s="8" t="s">
        <v>197</v>
      </c>
      <c r="B140" s="8" t="s">
        <v>8</v>
      </c>
      <c r="C140" s="15">
        <v>703200</v>
      </c>
      <c r="D140" s="15">
        <v>-17160</v>
      </c>
      <c r="E140" s="15">
        <v>686040</v>
      </c>
      <c r="F140" s="15">
        <v>627440</v>
      </c>
      <c r="G140" s="15">
        <v>0</v>
      </c>
      <c r="H140" s="15">
        <v>107990</v>
      </c>
      <c r="I140" s="15">
        <v>558145</v>
      </c>
      <c r="J140" s="15">
        <v>14775</v>
      </c>
      <c r="K140" s="15">
        <v>73375</v>
      </c>
      <c r="L140" s="15">
        <v>58600</v>
      </c>
      <c r="M140" s="15">
        <v>241246.53</v>
      </c>
      <c r="N140" s="31">
        <f t="shared" si="6"/>
        <v>316898.46999999997</v>
      </c>
      <c r="O140" s="27">
        <f t="shared" si="7"/>
        <v>0.88955916103531807</v>
      </c>
      <c r="P140" s="27">
        <f t="shared" si="8"/>
        <v>0.81357501020348666</v>
      </c>
    </row>
    <row r="141" spans="1:16" x14ac:dyDescent="0.2">
      <c r="A141" s="8" t="s">
        <v>198</v>
      </c>
      <c r="B141" s="8" t="s">
        <v>10</v>
      </c>
      <c r="C141" s="15">
        <v>28050</v>
      </c>
      <c r="D141" s="15">
        <v>0</v>
      </c>
      <c r="E141" s="15">
        <v>28050</v>
      </c>
      <c r="F141" s="15">
        <v>18700</v>
      </c>
      <c r="G141" s="15">
        <v>0</v>
      </c>
      <c r="H141" s="15">
        <v>0</v>
      </c>
      <c r="I141" s="15">
        <v>17400.95</v>
      </c>
      <c r="J141" s="15">
        <v>1299.05</v>
      </c>
      <c r="K141" s="15">
        <v>10649.05</v>
      </c>
      <c r="L141" s="15">
        <v>9350</v>
      </c>
      <c r="M141" s="15">
        <v>8235.61</v>
      </c>
      <c r="N141" s="31">
        <f t="shared" si="6"/>
        <v>9165.34</v>
      </c>
      <c r="O141" s="27">
        <f t="shared" si="7"/>
        <v>0.93053208556149736</v>
      </c>
      <c r="P141" s="27">
        <f t="shared" si="8"/>
        <v>0.62035472370766487</v>
      </c>
    </row>
    <row r="142" spans="1:16" x14ac:dyDescent="0.2">
      <c r="A142" s="8" t="s">
        <v>199</v>
      </c>
      <c r="B142" s="8" t="s">
        <v>11</v>
      </c>
      <c r="C142" s="15">
        <v>89158</v>
      </c>
      <c r="D142" s="15">
        <v>0</v>
      </c>
      <c r="E142" s="15">
        <v>89158</v>
      </c>
      <c r="F142" s="15">
        <v>81729</v>
      </c>
      <c r="G142" s="15">
        <v>0</v>
      </c>
      <c r="H142" s="15">
        <v>6466.4</v>
      </c>
      <c r="I142" s="15">
        <v>68938.12</v>
      </c>
      <c r="J142" s="15">
        <v>12790.88</v>
      </c>
      <c r="K142" s="15">
        <v>20219.88</v>
      </c>
      <c r="L142" s="15">
        <v>7429</v>
      </c>
      <c r="M142" s="15">
        <v>27203.49</v>
      </c>
      <c r="N142" s="31">
        <f t="shared" si="6"/>
        <v>41734.62999999999</v>
      </c>
      <c r="O142" s="27">
        <f t="shared" si="7"/>
        <v>0.84349643333455682</v>
      </c>
      <c r="P142" s="27">
        <f t="shared" si="8"/>
        <v>0.77321294780053385</v>
      </c>
    </row>
    <row r="143" spans="1:16" x14ac:dyDescent="0.2">
      <c r="A143" s="8" t="s">
        <v>200</v>
      </c>
      <c r="B143" s="8" t="s">
        <v>12</v>
      </c>
      <c r="C143" s="15">
        <v>10548</v>
      </c>
      <c r="D143" s="15">
        <v>0</v>
      </c>
      <c r="E143" s="15">
        <v>10548</v>
      </c>
      <c r="F143" s="15">
        <v>9669</v>
      </c>
      <c r="G143" s="15">
        <v>0</v>
      </c>
      <c r="H143" s="15">
        <v>790.56</v>
      </c>
      <c r="I143" s="15">
        <v>8216.4599999999991</v>
      </c>
      <c r="J143" s="15">
        <v>1452.54</v>
      </c>
      <c r="K143" s="15">
        <v>2331.54</v>
      </c>
      <c r="L143" s="15">
        <v>879</v>
      </c>
      <c r="M143" s="15">
        <v>3330.78</v>
      </c>
      <c r="N143" s="31">
        <f t="shared" si="6"/>
        <v>4885.6799999999985</v>
      </c>
      <c r="O143" s="27">
        <f t="shared" si="7"/>
        <v>0.84977350294756426</v>
      </c>
      <c r="P143" s="27">
        <f t="shared" si="8"/>
        <v>0.77895904436860064</v>
      </c>
    </row>
    <row r="144" spans="1:16" x14ac:dyDescent="0.2">
      <c r="A144" s="8" t="s">
        <v>201</v>
      </c>
      <c r="B144" s="8" t="s">
        <v>13</v>
      </c>
      <c r="C144" s="15">
        <v>10548</v>
      </c>
      <c r="D144" s="15">
        <v>0</v>
      </c>
      <c r="E144" s="15">
        <v>10548</v>
      </c>
      <c r="F144" s="15">
        <v>9669</v>
      </c>
      <c r="G144" s="15">
        <v>0</v>
      </c>
      <c r="H144" s="15">
        <v>774.85</v>
      </c>
      <c r="I144" s="15">
        <v>8053</v>
      </c>
      <c r="J144" s="15">
        <v>1616</v>
      </c>
      <c r="K144" s="15">
        <v>2495</v>
      </c>
      <c r="L144" s="15">
        <v>879</v>
      </c>
      <c r="M144" s="15">
        <v>3264.49</v>
      </c>
      <c r="N144" s="31">
        <f t="shared" si="6"/>
        <v>4788.51</v>
      </c>
      <c r="O144" s="27">
        <f t="shared" si="7"/>
        <v>0.83286792843106838</v>
      </c>
      <c r="P144" s="27">
        <f t="shared" si="8"/>
        <v>0.76346226772847936</v>
      </c>
    </row>
    <row r="145" spans="1:16" x14ac:dyDescent="0.2">
      <c r="A145" s="13" t="s">
        <v>202</v>
      </c>
      <c r="B145" s="13" t="s">
        <v>14</v>
      </c>
      <c r="C145" s="16">
        <v>2110</v>
      </c>
      <c r="D145" s="16">
        <v>0</v>
      </c>
      <c r="E145" s="16">
        <v>2110</v>
      </c>
      <c r="F145" s="16">
        <v>1936</v>
      </c>
      <c r="G145" s="16">
        <v>0</v>
      </c>
      <c r="H145" s="16">
        <v>158.12</v>
      </c>
      <c r="I145" s="16">
        <v>1643.28</v>
      </c>
      <c r="J145" s="16">
        <v>292.72000000000003</v>
      </c>
      <c r="K145" s="16">
        <v>466.72</v>
      </c>
      <c r="L145" s="16">
        <v>174</v>
      </c>
      <c r="M145" s="16">
        <v>0</v>
      </c>
      <c r="N145" s="32">
        <f t="shared" si="6"/>
        <v>1643.28</v>
      </c>
      <c r="O145" s="28">
        <f t="shared" si="7"/>
        <v>0.84880165289256193</v>
      </c>
      <c r="P145" s="28">
        <f t="shared" si="8"/>
        <v>0.77880568720379151</v>
      </c>
    </row>
    <row r="155" spans="1:16" ht="15.75" x14ac:dyDescent="0.25">
      <c r="A155" s="47" t="s">
        <v>461</v>
      </c>
    </row>
  </sheetData>
  <mergeCells count="19">
    <mergeCell ref="A1:P1"/>
    <mergeCell ref="A2:P2"/>
    <mergeCell ref="A3:P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5"/>
    <mergeCell ref="O4:O5"/>
    <mergeCell ref="P4:P5"/>
    <mergeCell ref="A4:A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08"/>
  <sheetViews>
    <sheetView tabSelected="1" workbookViewId="0">
      <selection activeCell="A8" sqref="A8"/>
    </sheetView>
  </sheetViews>
  <sheetFormatPr baseColWidth="10" defaultRowHeight="15" x14ac:dyDescent="0.2"/>
  <cols>
    <col min="1" max="1" width="23.140625" style="11" customWidth="1"/>
    <col min="2" max="2" width="48.85546875" style="11" customWidth="1"/>
    <col min="3" max="3" width="16" style="17" customWidth="1"/>
    <col min="4" max="4" width="14.42578125" style="17" customWidth="1"/>
    <col min="5" max="5" width="16.5703125" style="17" customWidth="1"/>
    <col min="6" max="6" width="15" style="17" customWidth="1"/>
    <col min="7" max="7" width="13.85546875" style="17" customWidth="1"/>
    <col min="8" max="8" width="15.28515625" style="17" customWidth="1"/>
    <col min="9" max="9" width="17.140625" style="17" customWidth="1"/>
    <col min="10" max="10" width="14.7109375" style="17" customWidth="1"/>
    <col min="11" max="11" width="14.5703125" style="17" customWidth="1"/>
    <col min="12" max="12" width="12.5703125" style="17" customWidth="1"/>
    <col min="13" max="13" width="11.42578125" style="17"/>
    <col min="14" max="14" width="14" style="17" customWidth="1"/>
    <col min="15" max="15" width="13" style="11" customWidth="1"/>
    <col min="16" max="16384" width="11.42578125" style="11"/>
  </cols>
  <sheetData>
    <row r="1" spans="1:16" ht="24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6.5" customHeight="1" x14ac:dyDescent="0.25">
      <c r="A2" s="80" t="s">
        <v>233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28.5" customHeight="1" x14ac:dyDescent="0.25">
      <c r="A3" s="81" t="s">
        <v>489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36" customHeight="1" x14ac:dyDescent="0.2">
      <c r="A4" s="57" t="s">
        <v>103</v>
      </c>
      <c r="B4" s="83" t="s">
        <v>234</v>
      </c>
      <c r="C4" s="57" t="s">
        <v>361</v>
      </c>
      <c r="D4" s="57" t="s">
        <v>204</v>
      </c>
      <c r="E4" s="57" t="s">
        <v>362</v>
      </c>
      <c r="F4" s="57" t="s">
        <v>363</v>
      </c>
      <c r="G4" s="57" t="s">
        <v>364</v>
      </c>
      <c r="H4" s="57" t="s">
        <v>212</v>
      </c>
      <c r="I4" s="73" t="s">
        <v>401</v>
      </c>
      <c r="J4" s="57" t="s">
        <v>365</v>
      </c>
      <c r="K4" s="57" t="s">
        <v>366</v>
      </c>
      <c r="L4" s="57" t="s">
        <v>367</v>
      </c>
      <c r="M4" s="57" t="s">
        <v>1</v>
      </c>
      <c r="N4" s="57" t="s">
        <v>222</v>
      </c>
      <c r="O4" s="78" t="s">
        <v>413</v>
      </c>
      <c r="P4" s="78" t="s">
        <v>412</v>
      </c>
    </row>
    <row r="5" spans="1:16" ht="43.5" customHeight="1" x14ac:dyDescent="0.2">
      <c r="A5" s="58"/>
      <c r="B5" s="83"/>
      <c r="C5" s="58"/>
      <c r="D5" s="58"/>
      <c r="E5" s="58"/>
      <c r="F5" s="58"/>
      <c r="G5" s="58"/>
      <c r="H5" s="58"/>
      <c r="I5" s="74"/>
      <c r="J5" s="58"/>
      <c r="K5" s="58"/>
      <c r="L5" s="58"/>
      <c r="M5" s="58"/>
      <c r="N5" s="59"/>
      <c r="O5" s="79"/>
      <c r="P5" s="79"/>
    </row>
    <row r="6" spans="1:16" ht="19.5" customHeight="1" x14ac:dyDescent="0.25">
      <c r="A6" s="58"/>
      <c r="B6" s="83"/>
      <c r="C6" s="59"/>
      <c r="D6" s="59"/>
      <c r="E6" s="59"/>
      <c r="F6" s="59"/>
      <c r="G6" s="59"/>
      <c r="H6" s="59"/>
      <c r="I6" s="82"/>
      <c r="J6" s="59"/>
      <c r="K6" s="59"/>
      <c r="L6" s="59"/>
      <c r="M6" s="59"/>
      <c r="N6" s="1" t="s">
        <v>368</v>
      </c>
      <c r="O6" s="2" t="s">
        <v>226</v>
      </c>
      <c r="P6" s="2" t="s">
        <v>227</v>
      </c>
    </row>
    <row r="7" spans="1:16" ht="16.5" customHeight="1" x14ac:dyDescent="0.25">
      <c r="A7" s="42"/>
      <c r="B7" s="44"/>
      <c r="C7" s="38" t="s">
        <v>104</v>
      </c>
      <c r="D7" s="4" t="s">
        <v>205</v>
      </c>
      <c r="E7" s="4" t="s">
        <v>207</v>
      </c>
      <c r="F7" s="4" t="s">
        <v>209</v>
      </c>
      <c r="G7" s="4" t="s">
        <v>211</v>
      </c>
      <c r="H7" s="4" t="s">
        <v>213</v>
      </c>
      <c r="I7" s="4" t="s">
        <v>214</v>
      </c>
      <c r="J7" s="4" t="s">
        <v>215</v>
      </c>
      <c r="K7" s="4" t="s">
        <v>217</v>
      </c>
      <c r="L7" s="4" t="s">
        <v>220</v>
      </c>
      <c r="M7" s="4" t="s">
        <v>221</v>
      </c>
      <c r="N7" s="19">
        <v>12</v>
      </c>
      <c r="O7" s="6">
        <v>13</v>
      </c>
      <c r="P7" s="6">
        <v>14</v>
      </c>
    </row>
    <row r="8" spans="1:16" ht="15.75" x14ac:dyDescent="0.25">
      <c r="A8" s="43"/>
      <c r="B8" s="45" t="s">
        <v>2</v>
      </c>
      <c r="C8" s="14">
        <v>3347451</v>
      </c>
      <c r="D8" s="14">
        <v>15224900</v>
      </c>
      <c r="E8" s="14">
        <v>18572351</v>
      </c>
      <c r="F8" s="14">
        <v>18498683</v>
      </c>
      <c r="G8" s="14">
        <v>731378.1</v>
      </c>
      <c r="H8" s="84">
        <v>226457.31</v>
      </c>
      <c r="I8" s="14">
        <v>815769.01</v>
      </c>
      <c r="J8" s="14">
        <v>14091180.970000001</v>
      </c>
      <c r="K8" s="14">
        <v>13433470.869999999</v>
      </c>
      <c r="L8" s="14">
        <v>73668</v>
      </c>
      <c r="M8" s="14">
        <v>431503.64</v>
      </c>
      <c r="N8" s="30">
        <f>I8-M8</f>
        <v>384265.37</v>
      </c>
      <c r="O8" s="20">
        <f>I8/F8</f>
        <v>4.4098761517238821E-2</v>
      </c>
      <c r="P8" s="20">
        <f>I8/E8</f>
        <v>4.3923841951942433E-2</v>
      </c>
    </row>
    <row r="9" spans="1:16" ht="15.75" x14ac:dyDescent="0.25">
      <c r="A9" s="21" t="s">
        <v>104</v>
      </c>
      <c r="B9" s="8" t="s">
        <v>3</v>
      </c>
      <c r="C9" s="15">
        <v>3347451</v>
      </c>
      <c r="D9" s="15">
        <v>15224900</v>
      </c>
      <c r="E9" s="15">
        <v>18572351</v>
      </c>
      <c r="F9" s="15">
        <v>18498683</v>
      </c>
      <c r="G9" s="15">
        <v>731378.1</v>
      </c>
      <c r="H9" s="85">
        <v>226457.31</v>
      </c>
      <c r="I9" s="15">
        <v>815769.01</v>
      </c>
      <c r="J9" s="15">
        <v>14091180.970000001</v>
      </c>
      <c r="K9" s="15">
        <v>13433470.869999999</v>
      </c>
      <c r="L9" s="15">
        <v>73668</v>
      </c>
      <c r="M9" s="15">
        <v>431503.64</v>
      </c>
      <c r="N9" s="86">
        <f t="shared" ref="N9:N72" si="0">I9-M9</f>
        <v>384265.37</v>
      </c>
      <c r="O9" s="87">
        <f t="shared" ref="O9:O72" si="1">I9/F9</f>
        <v>4.4098761517238821E-2</v>
      </c>
      <c r="P9" s="87">
        <f t="shared" ref="P9:P72" si="2">I9/E9</f>
        <v>4.3923841951942433E-2</v>
      </c>
    </row>
    <row r="10" spans="1:16" ht="15.75" x14ac:dyDescent="0.25">
      <c r="A10" s="21" t="s">
        <v>105</v>
      </c>
      <c r="B10" s="8" t="s">
        <v>4</v>
      </c>
      <c r="C10" s="15">
        <v>3347451</v>
      </c>
      <c r="D10" s="15">
        <v>15224900</v>
      </c>
      <c r="E10" s="15">
        <v>18572351</v>
      </c>
      <c r="F10" s="15">
        <v>18498683</v>
      </c>
      <c r="G10" s="15">
        <v>731378.1</v>
      </c>
      <c r="H10" s="85">
        <v>226457.31</v>
      </c>
      <c r="I10" s="15">
        <v>815769.01</v>
      </c>
      <c r="J10" s="15">
        <v>14091180.970000001</v>
      </c>
      <c r="K10" s="15">
        <v>13433470.869999999</v>
      </c>
      <c r="L10" s="15">
        <v>73668</v>
      </c>
      <c r="M10" s="15">
        <v>431503.64</v>
      </c>
      <c r="N10" s="31">
        <f t="shared" si="0"/>
        <v>384265.37</v>
      </c>
      <c r="O10" s="27">
        <f t="shared" si="1"/>
        <v>4.4098761517238821E-2</v>
      </c>
      <c r="P10" s="27">
        <f t="shared" si="2"/>
        <v>4.3923841951942433E-2</v>
      </c>
    </row>
    <row r="11" spans="1:16" ht="15.75" x14ac:dyDescent="0.25">
      <c r="A11" s="21" t="s">
        <v>104</v>
      </c>
      <c r="B11" s="46" t="s">
        <v>80</v>
      </c>
      <c r="C11" s="15">
        <v>3347451</v>
      </c>
      <c r="D11" s="15">
        <v>15224900</v>
      </c>
      <c r="E11" s="15">
        <v>18572351</v>
      </c>
      <c r="F11" s="15">
        <v>18498683</v>
      </c>
      <c r="G11" s="15">
        <v>731378.1</v>
      </c>
      <c r="H11" s="85">
        <v>226457.31</v>
      </c>
      <c r="I11" s="15">
        <v>815769.01</v>
      </c>
      <c r="J11" s="15">
        <v>14091180.970000001</v>
      </c>
      <c r="K11" s="15">
        <v>13433470.869999999</v>
      </c>
      <c r="L11" s="15">
        <v>73668</v>
      </c>
      <c r="M11" s="15">
        <v>431503.64</v>
      </c>
      <c r="N11" s="31">
        <f t="shared" si="0"/>
        <v>384265.37</v>
      </c>
      <c r="O11" s="27">
        <f t="shared" si="1"/>
        <v>4.4098761517238821E-2</v>
      </c>
      <c r="P11" s="27">
        <f t="shared" si="2"/>
        <v>4.3923841951942433E-2</v>
      </c>
    </row>
    <row r="12" spans="1:16" ht="15.75" x14ac:dyDescent="0.25">
      <c r="A12" s="22"/>
      <c r="B12" s="8" t="s">
        <v>81</v>
      </c>
      <c r="C12" s="15">
        <v>947268</v>
      </c>
      <c r="D12" s="15">
        <v>13000000</v>
      </c>
      <c r="E12" s="15">
        <v>13947268</v>
      </c>
      <c r="F12" s="15">
        <v>13905661</v>
      </c>
      <c r="G12" s="15">
        <v>0</v>
      </c>
      <c r="H12" s="15"/>
      <c r="I12" s="15">
        <v>0</v>
      </c>
      <c r="J12" s="15">
        <v>12958393</v>
      </c>
      <c r="K12" s="15">
        <v>13000000</v>
      </c>
      <c r="L12" s="15">
        <v>41607</v>
      </c>
      <c r="M12" s="15">
        <v>0</v>
      </c>
      <c r="N12" s="31">
        <f t="shared" si="0"/>
        <v>0</v>
      </c>
      <c r="O12" s="27">
        <f t="shared" si="1"/>
        <v>0</v>
      </c>
      <c r="P12" s="27">
        <f t="shared" si="2"/>
        <v>0</v>
      </c>
    </row>
    <row r="13" spans="1:16" x14ac:dyDescent="0.2">
      <c r="A13" s="23"/>
      <c r="B13" s="8" t="s">
        <v>82</v>
      </c>
      <c r="C13" s="15">
        <v>947268</v>
      </c>
      <c r="D13" s="15">
        <v>13000000</v>
      </c>
      <c r="E13" s="15">
        <v>13947268</v>
      </c>
      <c r="F13" s="15">
        <v>13905661</v>
      </c>
      <c r="G13" s="15">
        <v>0</v>
      </c>
      <c r="H13" s="15"/>
      <c r="I13" s="15">
        <v>0</v>
      </c>
      <c r="J13" s="15">
        <v>12958393</v>
      </c>
      <c r="K13" s="15">
        <v>13000000</v>
      </c>
      <c r="L13" s="15">
        <v>41607</v>
      </c>
      <c r="M13" s="15">
        <v>0</v>
      </c>
      <c r="N13" s="31">
        <f t="shared" si="0"/>
        <v>0</v>
      </c>
      <c r="O13" s="27">
        <f t="shared" si="1"/>
        <v>0</v>
      </c>
      <c r="P13" s="27">
        <f t="shared" si="2"/>
        <v>0</v>
      </c>
    </row>
    <row r="14" spans="1:16" ht="15.75" x14ac:dyDescent="0.25">
      <c r="A14" s="10" t="s">
        <v>235</v>
      </c>
      <c r="B14" s="10" t="s">
        <v>369</v>
      </c>
      <c r="C14" s="18">
        <v>947268</v>
      </c>
      <c r="D14" s="18">
        <v>13000000</v>
      </c>
      <c r="E14" s="18">
        <v>13947268</v>
      </c>
      <c r="F14" s="18">
        <v>13905661</v>
      </c>
      <c r="G14" s="18">
        <v>0</v>
      </c>
      <c r="H14" s="18"/>
      <c r="I14" s="18">
        <v>0</v>
      </c>
      <c r="J14" s="18">
        <v>12958393</v>
      </c>
      <c r="K14" s="18">
        <v>13000000</v>
      </c>
      <c r="L14" s="18">
        <v>41607</v>
      </c>
      <c r="M14" s="18">
        <v>0</v>
      </c>
      <c r="N14" s="18">
        <f t="shared" si="0"/>
        <v>0</v>
      </c>
      <c r="O14" s="29">
        <f t="shared" si="1"/>
        <v>0</v>
      </c>
      <c r="P14" s="29">
        <f t="shared" si="2"/>
        <v>0</v>
      </c>
    </row>
    <row r="15" spans="1:16" x14ac:dyDescent="0.2">
      <c r="A15" s="15"/>
      <c r="B15" s="8" t="s">
        <v>7</v>
      </c>
      <c r="C15" s="15">
        <v>947268</v>
      </c>
      <c r="D15" s="15">
        <v>13000000</v>
      </c>
      <c r="E15" s="15">
        <v>13947268</v>
      </c>
      <c r="F15" s="15">
        <v>13905661</v>
      </c>
      <c r="G15" s="15">
        <v>0</v>
      </c>
      <c r="H15" s="15"/>
      <c r="I15" s="15">
        <v>0</v>
      </c>
      <c r="J15" s="15">
        <v>12958393</v>
      </c>
      <c r="K15" s="15">
        <v>13000000</v>
      </c>
      <c r="L15" s="15">
        <v>41607</v>
      </c>
      <c r="M15" s="15">
        <v>0</v>
      </c>
      <c r="N15" s="31">
        <f t="shared" si="0"/>
        <v>0</v>
      </c>
      <c r="O15" s="27">
        <f t="shared" si="1"/>
        <v>0</v>
      </c>
      <c r="P15" s="27">
        <f t="shared" si="2"/>
        <v>0</v>
      </c>
    </row>
    <row r="16" spans="1:16" x14ac:dyDescent="0.2">
      <c r="A16" s="23" t="s">
        <v>236</v>
      </c>
      <c r="B16" s="8" t="s">
        <v>83</v>
      </c>
      <c r="C16" s="15">
        <v>947268</v>
      </c>
      <c r="D16" s="15">
        <v>13000000</v>
      </c>
      <c r="E16" s="15">
        <v>13947268</v>
      </c>
      <c r="F16" s="15">
        <v>13905661</v>
      </c>
      <c r="G16" s="15">
        <v>0</v>
      </c>
      <c r="H16" s="15"/>
      <c r="I16" s="15">
        <v>0</v>
      </c>
      <c r="J16" s="15">
        <v>12958393</v>
      </c>
      <c r="K16" s="15">
        <v>13000000</v>
      </c>
      <c r="L16" s="15">
        <v>41607</v>
      </c>
      <c r="M16" s="15">
        <v>0</v>
      </c>
      <c r="N16" s="31">
        <f t="shared" si="0"/>
        <v>0</v>
      </c>
      <c r="O16" s="27">
        <f t="shared" si="1"/>
        <v>0</v>
      </c>
      <c r="P16" s="27">
        <f t="shared" si="2"/>
        <v>0</v>
      </c>
    </row>
    <row r="17" spans="1:16" x14ac:dyDescent="0.2">
      <c r="A17" s="15"/>
      <c r="B17" s="8" t="s">
        <v>378</v>
      </c>
      <c r="C17" s="15">
        <v>1100183</v>
      </c>
      <c r="D17" s="15">
        <v>169648</v>
      </c>
      <c r="E17" s="15">
        <v>1269831</v>
      </c>
      <c r="F17" s="15">
        <v>1237770</v>
      </c>
      <c r="G17" s="15">
        <v>241400</v>
      </c>
      <c r="H17" s="85">
        <v>177736.04</v>
      </c>
      <c r="I17" s="15">
        <v>724057.52</v>
      </c>
      <c r="J17" s="15">
        <v>484429.95</v>
      </c>
      <c r="K17" s="15">
        <v>275090.95</v>
      </c>
      <c r="L17" s="15">
        <v>32061</v>
      </c>
      <c r="M17" s="15">
        <v>418917.94</v>
      </c>
      <c r="N17" s="31">
        <f t="shared" si="0"/>
        <v>305139.58</v>
      </c>
      <c r="O17" s="27">
        <f t="shared" si="1"/>
        <v>0.58496935618087365</v>
      </c>
      <c r="P17" s="27">
        <f t="shared" si="2"/>
        <v>0.57019990849175994</v>
      </c>
    </row>
    <row r="18" spans="1:16" ht="31.5" x14ac:dyDescent="0.25">
      <c r="A18" s="10"/>
      <c r="B18" s="33" t="s">
        <v>370</v>
      </c>
      <c r="C18" s="18">
        <v>1100183</v>
      </c>
      <c r="D18" s="18">
        <v>169648</v>
      </c>
      <c r="E18" s="18">
        <v>1269831</v>
      </c>
      <c r="F18" s="18">
        <v>1237770</v>
      </c>
      <c r="G18" s="18">
        <v>241400</v>
      </c>
      <c r="H18" s="89">
        <v>177736.04</v>
      </c>
      <c r="I18" s="18">
        <v>724057.52</v>
      </c>
      <c r="J18" s="18">
        <v>484429.95</v>
      </c>
      <c r="K18" s="18">
        <v>275090.95</v>
      </c>
      <c r="L18" s="18">
        <v>32061</v>
      </c>
      <c r="M18" s="18">
        <v>418917.94</v>
      </c>
      <c r="N18" s="18">
        <f t="shared" si="0"/>
        <v>305139.58</v>
      </c>
      <c r="O18" s="29">
        <f t="shared" si="1"/>
        <v>0.58496935618087365</v>
      </c>
      <c r="P18" s="29">
        <f t="shared" si="2"/>
        <v>0.57019990849175994</v>
      </c>
    </row>
    <row r="19" spans="1:16" ht="31.5" x14ac:dyDescent="0.25">
      <c r="A19" s="48" t="s">
        <v>237</v>
      </c>
      <c r="B19" s="49" t="s">
        <v>371</v>
      </c>
      <c r="C19" s="50">
        <v>100500</v>
      </c>
      <c r="D19" s="50">
        <v>152698</v>
      </c>
      <c r="E19" s="50">
        <v>253198</v>
      </c>
      <c r="F19" s="50">
        <v>249356</v>
      </c>
      <c r="G19" s="50">
        <v>141100</v>
      </c>
      <c r="H19" s="90">
        <v>567</v>
      </c>
      <c r="I19" s="50">
        <v>67811</v>
      </c>
      <c r="J19" s="50">
        <v>180795</v>
      </c>
      <c r="K19" s="50">
        <v>43537</v>
      </c>
      <c r="L19" s="50">
        <v>3842</v>
      </c>
      <c r="M19" s="50">
        <v>66188</v>
      </c>
      <c r="N19" s="50">
        <f t="shared" si="0"/>
        <v>1623</v>
      </c>
      <c r="O19" s="51">
        <f t="shared" si="1"/>
        <v>0.27194452910697958</v>
      </c>
      <c r="P19" s="51">
        <f t="shared" si="2"/>
        <v>0.26781807123279017</v>
      </c>
    </row>
    <row r="20" spans="1:16" x14ac:dyDescent="0.2">
      <c r="B20" s="8" t="s">
        <v>85</v>
      </c>
      <c r="C20" s="15">
        <v>100500</v>
      </c>
      <c r="D20" s="15">
        <v>152698</v>
      </c>
      <c r="E20" s="15">
        <v>253198</v>
      </c>
      <c r="F20" s="15">
        <v>249356</v>
      </c>
      <c r="G20" s="15">
        <v>141100</v>
      </c>
      <c r="H20" s="15"/>
      <c r="I20" s="15">
        <v>67811</v>
      </c>
      <c r="J20" s="15">
        <v>180795</v>
      </c>
      <c r="K20" s="15">
        <v>43537</v>
      </c>
      <c r="L20" s="15">
        <v>3842</v>
      </c>
      <c r="M20" s="15">
        <v>66188</v>
      </c>
      <c r="N20" s="31">
        <f t="shared" si="0"/>
        <v>1623</v>
      </c>
      <c r="O20" s="27">
        <f t="shared" si="1"/>
        <v>0.27194452910697958</v>
      </c>
      <c r="P20" s="27">
        <f t="shared" si="2"/>
        <v>0.26781807123279017</v>
      </c>
    </row>
    <row r="21" spans="1:16" x14ac:dyDescent="0.2">
      <c r="A21" s="23" t="s">
        <v>380</v>
      </c>
      <c r="B21" s="8" t="s">
        <v>379</v>
      </c>
      <c r="C21" s="15">
        <v>36000</v>
      </c>
      <c r="D21" s="15">
        <v>0</v>
      </c>
      <c r="E21" s="15">
        <v>36000</v>
      </c>
      <c r="F21" s="15">
        <v>33000</v>
      </c>
      <c r="G21" s="15">
        <v>0</v>
      </c>
      <c r="H21" s="15"/>
      <c r="I21" s="15">
        <v>0</v>
      </c>
      <c r="J21" s="15">
        <v>33000</v>
      </c>
      <c r="K21" s="15">
        <v>36000</v>
      </c>
      <c r="L21" s="15">
        <v>3000</v>
      </c>
      <c r="M21" s="15">
        <v>0</v>
      </c>
      <c r="N21" s="31">
        <f t="shared" si="0"/>
        <v>0</v>
      </c>
      <c r="O21" s="27">
        <f t="shared" si="1"/>
        <v>0</v>
      </c>
      <c r="P21" s="27">
        <f t="shared" si="2"/>
        <v>0</v>
      </c>
    </row>
    <row r="22" spans="1:16" x14ac:dyDescent="0.2">
      <c r="A22" s="23" t="s">
        <v>381</v>
      </c>
      <c r="B22" s="8" t="s">
        <v>10</v>
      </c>
      <c r="C22" s="15">
        <v>1100</v>
      </c>
      <c r="D22" s="15">
        <v>0</v>
      </c>
      <c r="E22" s="15">
        <v>1100</v>
      </c>
      <c r="F22" s="15">
        <v>734</v>
      </c>
      <c r="G22" s="15">
        <v>0</v>
      </c>
      <c r="H22" s="15"/>
      <c r="I22" s="15">
        <v>0</v>
      </c>
      <c r="J22" s="15">
        <v>734</v>
      </c>
      <c r="K22" s="15">
        <v>1100</v>
      </c>
      <c r="L22" s="15">
        <v>366</v>
      </c>
      <c r="M22" s="15">
        <v>0</v>
      </c>
      <c r="N22" s="31">
        <f t="shared" si="0"/>
        <v>0</v>
      </c>
      <c r="O22" s="27">
        <f t="shared" si="1"/>
        <v>0</v>
      </c>
      <c r="P22" s="27">
        <f t="shared" si="2"/>
        <v>0</v>
      </c>
    </row>
    <row r="23" spans="1:16" x14ac:dyDescent="0.2">
      <c r="A23" s="23" t="s">
        <v>382</v>
      </c>
      <c r="B23" s="8" t="s">
        <v>11</v>
      </c>
      <c r="C23" s="15">
        <v>4529</v>
      </c>
      <c r="D23" s="15">
        <v>0</v>
      </c>
      <c r="E23" s="15">
        <v>4529</v>
      </c>
      <c r="F23" s="15">
        <v>4152</v>
      </c>
      <c r="G23" s="15">
        <v>0</v>
      </c>
      <c r="H23" s="15"/>
      <c r="I23" s="15">
        <v>0</v>
      </c>
      <c r="J23" s="15">
        <v>4152</v>
      </c>
      <c r="K23" s="15">
        <v>4529</v>
      </c>
      <c r="L23" s="15">
        <v>377</v>
      </c>
      <c r="M23" s="15">
        <v>0</v>
      </c>
      <c r="N23" s="31">
        <f t="shared" si="0"/>
        <v>0</v>
      </c>
      <c r="O23" s="27">
        <f t="shared" si="1"/>
        <v>0</v>
      </c>
      <c r="P23" s="27">
        <f t="shared" si="2"/>
        <v>0</v>
      </c>
    </row>
    <row r="24" spans="1:16" x14ac:dyDescent="0.2">
      <c r="A24" s="23" t="s">
        <v>383</v>
      </c>
      <c r="B24" s="8" t="s">
        <v>12</v>
      </c>
      <c r="C24" s="15">
        <v>540</v>
      </c>
      <c r="D24" s="15">
        <v>0</v>
      </c>
      <c r="E24" s="15">
        <v>540</v>
      </c>
      <c r="F24" s="15">
        <v>495</v>
      </c>
      <c r="G24" s="15">
        <v>0</v>
      </c>
      <c r="H24" s="15"/>
      <c r="I24" s="15">
        <v>0</v>
      </c>
      <c r="J24" s="15">
        <v>495</v>
      </c>
      <c r="K24" s="15">
        <v>540</v>
      </c>
      <c r="L24" s="15">
        <v>45</v>
      </c>
      <c r="M24" s="15">
        <v>0</v>
      </c>
      <c r="N24" s="31">
        <f t="shared" si="0"/>
        <v>0</v>
      </c>
      <c r="O24" s="27">
        <f t="shared" si="1"/>
        <v>0</v>
      </c>
      <c r="P24" s="27">
        <f t="shared" si="2"/>
        <v>0</v>
      </c>
    </row>
    <row r="25" spans="1:16" x14ac:dyDescent="0.2">
      <c r="A25" s="23" t="s">
        <v>384</v>
      </c>
      <c r="B25" s="8" t="s">
        <v>13</v>
      </c>
      <c r="C25" s="15">
        <v>540</v>
      </c>
      <c r="D25" s="15">
        <v>0</v>
      </c>
      <c r="E25" s="15">
        <v>540</v>
      </c>
      <c r="F25" s="15">
        <v>495</v>
      </c>
      <c r="G25" s="15">
        <v>0</v>
      </c>
      <c r="H25" s="15"/>
      <c r="I25" s="15">
        <v>0</v>
      </c>
      <c r="J25" s="15">
        <v>495</v>
      </c>
      <c r="K25" s="15">
        <v>540</v>
      </c>
      <c r="L25" s="15">
        <v>45</v>
      </c>
      <c r="M25" s="15">
        <v>0</v>
      </c>
      <c r="N25" s="31">
        <f t="shared" si="0"/>
        <v>0</v>
      </c>
      <c r="O25" s="27">
        <f t="shared" si="1"/>
        <v>0</v>
      </c>
      <c r="P25" s="27">
        <f t="shared" si="2"/>
        <v>0</v>
      </c>
    </row>
    <row r="26" spans="1:16" x14ac:dyDescent="0.2">
      <c r="A26" s="23" t="s">
        <v>385</v>
      </c>
      <c r="B26" s="8" t="s">
        <v>14</v>
      </c>
      <c r="C26" s="15">
        <v>108</v>
      </c>
      <c r="D26" s="15">
        <v>0</v>
      </c>
      <c r="E26" s="15">
        <v>108</v>
      </c>
      <c r="F26" s="15">
        <v>99</v>
      </c>
      <c r="G26" s="15">
        <v>0</v>
      </c>
      <c r="H26" s="15"/>
      <c r="I26" s="15">
        <v>0</v>
      </c>
      <c r="J26" s="15">
        <v>99</v>
      </c>
      <c r="K26" s="15">
        <v>108</v>
      </c>
      <c r="L26" s="15">
        <v>9</v>
      </c>
      <c r="M26" s="15">
        <v>0</v>
      </c>
      <c r="N26" s="31">
        <f t="shared" si="0"/>
        <v>0</v>
      </c>
      <c r="O26" s="27">
        <f t="shared" si="1"/>
        <v>0</v>
      </c>
      <c r="P26" s="27">
        <f t="shared" si="2"/>
        <v>0</v>
      </c>
    </row>
    <row r="27" spans="1:16" x14ac:dyDescent="0.2">
      <c r="A27" s="23" t="s">
        <v>238</v>
      </c>
      <c r="B27" s="8" t="s">
        <v>20</v>
      </c>
      <c r="C27" s="15">
        <v>7500</v>
      </c>
      <c r="D27" s="15">
        <v>-7500</v>
      </c>
      <c r="E27" s="15">
        <v>0</v>
      </c>
      <c r="F27" s="15">
        <v>0</v>
      </c>
      <c r="G27" s="15">
        <v>0</v>
      </c>
      <c r="H27" s="15"/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31">
        <f t="shared" si="0"/>
        <v>0</v>
      </c>
      <c r="O27" s="27">
        <v>0</v>
      </c>
      <c r="P27" s="27">
        <v>0</v>
      </c>
    </row>
    <row r="28" spans="1:16" x14ac:dyDescent="0.2">
      <c r="A28" s="23" t="s">
        <v>239</v>
      </c>
      <c r="B28" s="8" t="s">
        <v>28</v>
      </c>
      <c r="C28" s="15">
        <v>2000</v>
      </c>
      <c r="D28" s="15">
        <v>-2000</v>
      </c>
      <c r="E28" s="15">
        <v>0</v>
      </c>
      <c r="F28" s="15">
        <v>0</v>
      </c>
      <c r="G28" s="15">
        <v>0</v>
      </c>
      <c r="H28" s="15"/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31">
        <f t="shared" si="0"/>
        <v>0</v>
      </c>
      <c r="O28" s="27">
        <v>0</v>
      </c>
      <c r="P28" s="27">
        <v>0</v>
      </c>
    </row>
    <row r="29" spans="1:16" x14ac:dyDescent="0.2">
      <c r="A29" s="23" t="s">
        <v>240</v>
      </c>
      <c r="B29" s="8" t="s">
        <v>29</v>
      </c>
      <c r="C29" s="15">
        <v>4000</v>
      </c>
      <c r="D29" s="15">
        <v>-2465</v>
      </c>
      <c r="E29" s="15">
        <v>1535</v>
      </c>
      <c r="F29" s="15">
        <v>1535</v>
      </c>
      <c r="G29" s="15">
        <v>0</v>
      </c>
      <c r="H29" s="15"/>
      <c r="I29" s="15">
        <v>1535</v>
      </c>
      <c r="J29" s="15">
        <v>0</v>
      </c>
      <c r="K29" s="15">
        <v>0</v>
      </c>
      <c r="L29" s="15">
        <v>0</v>
      </c>
      <c r="M29" s="15">
        <v>535</v>
      </c>
      <c r="N29" s="31">
        <f t="shared" si="0"/>
        <v>1000</v>
      </c>
      <c r="O29" s="27">
        <f t="shared" si="1"/>
        <v>1</v>
      </c>
      <c r="P29" s="27">
        <f t="shared" si="2"/>
        <v>1</v>
      </c>
    </row>
    <row r="30" spans="1:16" x14ac:dyDescent="0.2">
      <c r="A30" s="23" t="s">
        <v>241</v>
      </c>
      <c r="B30" s="8" t="s">
        <v>30</v>
      </c>
      <c r="C30" s="15">
        <v>5000</v>
      </c>
      <c r="D30" s="15">
        <v>-3500</v>
      </c>
      <c r="E30" s="15">
        <v>1500</v>
      </c>
      <c r="F30" s="15">
        <v>1500</v>
      </c>
      <c r="G30" s="15">
        <v>0</v>
      </c>
      <c r="H30" s="85">
        <v>567</v>
      </c>
      <c r="I30" s="15">
        <v>1180</v>
      </c>
      <c r="J30" s="15">
        <v>320</v>
      </c>
      <c r="K30" s="15">
        <v>320</v>
      </c>
      <c r="L30" s="15">
        <v>0</v>
      </c>
      <c r="M30" s="15">
        <v>613</v>
      </c>
      <c r="N30" s="31">
        <f t="shared" si="0"/>
        <v>567</v>
      </c>
      <c r="O30" s="27">
        <f t="shared" si="1"/>
        <v>0.78666666666666663</v>
      </c>
      <c r="P30" s="27">
        <f t="shared" si="2"/>
        <v>0.78666666666666663</v>
      </c>
    </row>
    <row r="31" spans="1:16" x14ac:dyDescent="0.2">
      <c r="A31" s="23" t="s">
        <v>242</v>
      </c>
      <c r="B31" s="8" t="s">
        <v>32</v>
      </c>
      <c r="C31" s="15">
        <v>1000</v>
      </c>
      <c r="D31" s="15">
        <v>-1000</v>
      </c>
      <c r="E31" s="15">
        <v>0</v>
      </c>
      <c r="F31" s="15">
        <v>0</v>
      </c>
      <c r="G31" s="15">
        <v>0</v>
      </c>
      <c r="H31" s="15"/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31">
        <f t="shared" si="0"/>
        <v>0</v>
      </c>
      <c r="O31" s="27">
        <v>0</v>
      </c>
      <c r="P31" s="27">
        <v>0</v>
      </c>
    </row>
    <row r="32" spans="1:16" x14ac:dyDescent="0.2">
      <c r="A32" s="23" t="s">
        <v>243</v>
      </c>
      <c r="B32" s="8" t="s">
        <v>33</v>
      </c>
      <c r="C32" s="15">
        <v>1000</v>
      </c>
      <c r="D32" s="15">
        <v>-964</v>
      </c>
      <c r="E32" s="15">
        <v>36</v>
      </c>
      <c r="F32" s="15">
        <v>36</v>
      </c>
      <c r="G32" s="15">
        <v>0</v>
      </c>
      <c r="H32" s="15"/>
      <c r="I32" s="15">
        <v>36</v>
      </c>
      <c r="J32" s="15">
        <v>0</v>
      </c>
      <c r="K32" s="15">
        <v>0</v>
      </c>
      <c r="L32" s="15">
        <v>0</v>
      </c>
      <c r="M32" s="15">
        <v>15</v>
      </c>
      <c r="N32" s="31">
        <f t="shared" si="0"/>
        <v>21</v>
      </c>
      <c r="O32" s="27">
        <f t="shared" si="1"/>
        <v>1</v>
      </c>
      <c r="P32" s="27">
        <f t="shared" si="2"/>
        <v>1</v>
      </c>
    </row>
    <row r="33" spans="1:16" x14ac:dyDescent="0.2">
      <c r="A33" s="23" t="s">
        <v>244</v>
      </c>
      <c r="B33" s="8" t="s">
        <v>35</v>
      </c>
      <c r="C33" s="15">
        <v>1000</v>
      </c>
      <c r="D33" s="15">
        <v>-1000</v>
      </c>
      <c r="E33" s="15">
        <v>0</v>
      </c>
      <c r="F33" s="15">
        <v>0</v>
      </c>
      <c r="G33" s="15">
        <v>0</v>
      </c>
      <c r="H33" s="15"/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31">
        <f t="shared" si="0"/>
        <v>0</v>
      </c>
      <c r="O33" s="27">
        <v>0</v>
      </c>
      <c r="P33" s="27">
        <v>0</v>
      </c>
    </row>
    <row r="34" spans="1:16" x14ac:dyDescent="0.2">
      <c r="A34" s="23" t="s">
        <v>245</v>
      </c>
      <c r="B34" s="8" t="s">
        <v>39</v>
      </c>
      <c r="C34" s="15">
        <v>2000</v>
      </c>
      <c r="D34" s="15">
        <v>-1250</v>
      </c>
      <c r="E34" s="15">
        <v>750</v>
      </c>
      <c r="F34" s="15">
        <v>750</v>
      </c>
      <c r="G34" s="15">
        <v>0</v>
      </c>
      <c r="H34" s="15"/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31">
        <f t="shared" si="0"/>
        <v>0</v>
      </c>
      <c r="O34" s="27">
        <f t="shared" si="1"/>
        <v>0</v>
      </c>
      <c r="P34" s="27">
        <f t="shared" si="2"/>
        <v>0</v>
      </c>
    </row>
    <row r="35" spans="1:16" x14ac:dyDescent="0.2">
      <c r="A35" s="23" t="s">
        <v>246</v>
      </c>
      <c r="B35" s="8" t="s">
        <v>45</v>
      </c>
      <c r="C35" s="15">
        <v>2000</v>
      </c>
      <c r="D35" s="15">
        <v>-1540</v>
      </c>
      <c r="E35" s="15">
        <v>460</v>
      </c>
      <c r="F35" s="15">
        <v>460</v>
      </c>
      <c r="G35" s="15">
        <v>0</v>
      </c>
      <c r="H35" s="15"/>
      <c r="I35" s="15">
        <v>60</v>
      </c>
      <c r="J35" s="15">
        <v>400</v>
      </c>
      <c r="K35" s="15">
        <v>400</v>
      </c>
      <c r="L35" s="15">
        <v>0</v>
      </c>
      <c r="M35" s="15">
        <v>25</v>
      </c>
      <c r="N35" s="31">
        <f t="shared" si="0"/>
        <v>35</v>
      </c>
      <c r="O35" s="27">
        <f t="shared" si="1"/>
        <v>0.13043478260869565</v>
      </c>
      <c r="P35" s="27">
        <f t="shared" si="2"/>
        <v>0.13043478260869565</v>
      </c>
    </row>
    <row r="36" spans="1:16" x14ac:dyDescent="0.2">
      <c r="A36" s="23" t="s">
        <v>247</v>
      </c>
      <c r="B36" s="8" t="s">
        <v>74</v>
      </c>
      <c r="C36" s="15">
        <v>32183</v>
      </c>
      <c r="D36" s="15">
        <v>173917</v>
      </c>
      <c r="E36" s="15">
        <v>206100</v>
      </c>
      <c r="F36" s="15">
        <v>206100</v>
      </c>
      <c r="G36" s="15">
        <v>141100</v>
      </c>
      <c r="H36" s="15"/>
      <c r="I36" s="15">
        <v>65000</v>
      </c>
      <c r="J36" s="15">
        <v>141100</v>
      </c>
      <c r="K36" s="15">
        <v>0</v>
      </c>
      <c r="L36" s="15">
        <v>0</v>
      </c>
      <c r="M36" s="15">
        <v>65000</v>
      </c>
      <c r="N36" s="31">
        <f t="shared" si="0"/>
        <v>0</v>
      </c>
      <c r="O36" s="27">
        <f t="shared" si="1"/>
        <v>0.31538088306647261</v>
      </c>
      <c r="P36" s="27">
        <f t="shared" si="2"/>
        <v>0.31538088306647261</v>
      </c>
    </row>
    <row r="37" spans="1:16" ht="47.25" x14ac:dyDescent="0.25">
      <c r="A37" s="52" t="s">
        <v>248</v>
      </c>
      <c r="B37" s="49" t="s">
        <v>408</v>
      </c>
      <c r="C37" s="50">
        <v>158500</v>
      </c>
      <c r="D37" s="50">
        <v>-89553</v>
      </c>
      <c r="E37" s="50">
        <v>68947</v>
      </c>
      <c r="F37" s="50">
        <v>68947</v>
      </c>
      <c r="G37" s="50">
        <v>0</v>
      </c>
      <c r="H37" s="90">
        <v>20906</v>
      </c>
      <c r="I37" s="50">
        <v>68772</v>
      </c>
      <c r="J37" s="50">
        <v>175</v>
      </c>
      <c r="K37" s="50">
        <v>175</v>
      </c>
      <c r="L37" s="50">
        <v>0</v>
      </c>
      <c r="M37" s="50">
        <v>47866</v>
      </c>
      <c r="N37" s="50">
        <f t="shared" si="0"/>
        <v>20906</v>
      </c>
      <c r="O37" s="51">
        <f t="shared" si="1"/>
        <v>0.99746181849826676</v>
      </c>
      <c r="P37" s="51">
        <f t="shared" si="2"/>
        <v>0.99746181849826676</v>
      </c>
    </row>
    <row r="38" spans="1:16" x14ac:dyDescent="0.2">
      <c r="B38" s="8" t="s">
        <v>86</v>
      </c>
      <c r="C38" s="15">
        <v>158500</v>
      </c>
      <c r="D38" s="15">
        <v>-89553</v>
      </c>
      <c r="E38" s="15">
        <v>68947</v>
      </c>
      <c r="F38" s="15">
        <v>68947</v>
      </c>
      <c r="G38" s="15">
        <v>0</v>
      </c>
      <c r="H38" s="15"/>
      <c r="I38" s="15">
        <v>68772</v>
      </c>
      <c r="J38" s="15">
        <v>175</v>
      </c>
      <c r="K38" s="15">
        <v>175</v>
      </c>
      <c r="L38" s="15">
        <v>0</v>
      </c>
      <c r="M38" s="15">
        <v>47866</v>
      </c>
      <c r="N38" s="31">
        <f t="shared" si="0"/>
        <v>20906</v>
      </c>
      <c r="O38" s="27">
        <f t="shared" si="1"/>
        <v>0.99746181849826676</v>
      </c>
      <c r="P38" s="27">
        <f t="shared" si="2"/>
        <v>0.99746181849826676</v>
      </c>
    </row>
    <row r="39" spans="1:16" x14ac:dyDescent="0.2">
      <c r="A39" s="23" t="s">
        <v>249</v>
      </c>
      <c r="B39" s="8" t="s">
        <v>30</v>
      </c>
      <c r="C39" s="15">
        <v>5000</v>
      </c>
      <c r="D39" s="15">
        <v>-3133</v>
      </c>
      <c r="E39" s="15">
        <v>1867</v>
      </c>
      <c r="F39" s="15">
        <v>1867</v>
      </c>
      <c r="G39" s="15">
        <v>0</v>
      </c>
      <c r="H39" s="85">
        <v>994</v>
      </c>
      <c r="I39" s="15">
        <v>1830</v>
      </c>
      <c r="J39" s="15">
        <v>37</v>
      </c>
      <c r="K39" s="15">
        <v>37</v>
      </c>
      <c r="L39" s="15">
        <v>0</v>
      </c>
      <c r="M39" s="15">
        <v>836</v>
      </c>
      <c r="N39" s="31">
        <f t="shared" si="0"/>
        <v>994</v>
      </c>
      <c r="O39" s="27">
        <f t="shared" si="1"/>
        <v>0.98018211033743974</v>
      </c>
      <c r="P39" s="27">
        <f t="shared" si="2"/>
        <v>0.98018211033743974</v>
      </c>
    </row>
    <row r="40" spans="1:16" x14ac:dyDescent="0.2">
      <c r="A40" s="23" t="s">
        <v>250</v>
      </c>
      <c r="B40" s="8" t="s">
        <v>31</v>
      </c>
      <c r="C40" s="15">
        <v>5000</v>
      </c>
      <c r="D40" s="15">
        <v>-5000</v>
      </c>
      <c r="E40" s="15">
        <v>0</v>
      </c>
      <c r="F40" s="15">
        <v>0</v>
      </c>
      <c r="G40" s="15">
        <v>0</v>
      </c>
      <c r="H40" s="88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31">
        <f t="shared" si="0"/>
        <v>0</v>
      </c>
      <c r="O40" s="27">
        <v>0</v>
      </c>
      <c r="P40" s="27">
        <v>0</v>
      </c>
    </row>
    <row r="41" spans="1:16" x14ac:dyDescent="0.2">
      <c r="A41" s="23" t="s">
        <v>251</v>
      </c>
      <c r="B41" s="8" t="s">
        <v>33</v>
      </c>
      <c r="C41" s="15">
        <v>1350</v>
      </c>
      <c r="D41" s="15">
        <v>-1188</v>
      </c>
      <c r="E41" s="15">
        <v>162</v>
      </c>
      <c r="F41" s="15">
        <v>162</v>
      </c>
      <c r="G41" s="15">
        <v>0</v>
      </c>
      <c r="H41" s="85">
        <v>12</v>
      </c>
      <c r="I41" s="15">
        <v>24</v>
      </c>
      <c r="J41" s="15">
        <v>138</v>
      </c>
      <c r="K41" s="15">
        <v>138</v>
      </c>
      <c r="L41" s="15">
        <v>0</v>
      </c>
      <c r="M41" s="15">
        <v>12</v>
      </c>
      <c r="N41" s="31">
        <f t="shared" si="0"/>
        <v>12</v>
      </c>
      <c r="O41" s="27">
        <f t="shared" si="1"/>
        <v>0.14814814814814814</v>
      </c>
      <c r="P41" s="27">
        <f t="shared" si="2"/>
        <v>0.14814814814814814</v>
      </c>
    </row>
    <row r="42" spans="1:16" x14ac:dyDescent="0.2">
      <c r="A42" s="23" t="s">
        <v>252</v>
      </c>
      <c r="B42" s="8" t="s">
        <v>34</v>
      </c>
      <c r="C42" s="15">
        <v>1000</v>
      </c>
      <c r="D42" s="15">
        <v>-1000</v>
      </c>
      <c r="E42" s="15">
        <v>0</v>
      </c>
      <c r="F42" s="15">
        <v>0</v>
      </c>
      <c r="G42" s="15">
        <v>0</v>
      </c>
      <c r="H42" s="88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31">
        <f t="shared" si="0"/>
        <v>0</v>
      </c>
      <c r="O42" s="27">
        <v>0</v>
      </c>
      <c r="P42" s="27">
        <v>0</v>
      </c>
    </row>
    <row r="43" spans="1:16" x14ac:dyDescent="0.2">
      <c r="A43" s="23" t="s">
        <v>253</v>
      </c>
      <c r="B43" s="8" t="s">
        <v>36</v>
      </c>
      <c r="C43" s="15">
        <v>150</v>
      </c>
      <c r="D43" s="15">
        <v>-150</v>
      </c>
      <c r="E43" s="15">
        <v>0</v>
      </c>
      <c r="F43" s="15">
        <v>0</v>
      </c>
      <c r="G43" s="15">
        <v>0</v>
      </c>
      <c r="H43" s="88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31">
        <f t="shared" si="0"/>
        <v>0</v>
      </c>
      <c r="O43" s="27">
        <v>0</v>
      </c>
      <c r="P43" s="27">
        <v>0</v>
      </c>
    </row>
    <row r="44" spans="1:16" x14ac:dyDescent="0.2">
      <c r="A44" s="23" t="s">
        <v>254</v>
      </c>
      <c r="B44" s="8" t="s">
        <v>39</v>
      </c>
      <c r="C44" s="15">
        <v>69000</v>
      </c>
      <c r="D44" s="15">
        <v>-2500</v>
      </c>
      <c r="E44" s="15">
        <v>66500</v>
      </c>
      <c r="F44" s="15">
        <v>66500</v>
      </c>
      <c r="G44" s="15">
        <v>0</v>
      </c>
      <c r="H44" s="85">
        <v>19900</v>
      </c>
      <c r="I44" s="15">
        <v>66500</v>
      </c>
      <c r="J44" s="15">
        <v>0</v>
      </c>
      <c r="K44" s="15">
        <v>0</v>
      </c>
      <c r="L44" s="15">
        <v>0</v>
      </c>
      <c r="M44" s="15">
        <v>46600</v>
      </c>
      <c r="N44" s="31">
        <f t="shared" si="0"/>
        <v>19900</v>
      </c>
      <c r="O44" s="27">
        <f t="shared" si="1"/>
        <v>1</v>
      </c>
      <c r="P44" s="27">
        <f t="shared" si="2"/>
        <v>1</v>
      </c>
    </row>
    <row r="45" spans="1:16" x14ac:dyDescent="0.2">
      <c r="A45" s="23" t="s">
        <v>255</v>
      </c>
      <c r="B45" s="8" t="s">
        <v>45</v>
      </c>
      <c r="C45" s="15">
        <v>2000</v>
      </c>
      <c r="D45" s="15">
        <v>-1582</v>
      </c>
      <c r="E45" s="15">
        <v>418</v>
      </c>
      <c r="F45" s="15">
        <v>418</v>
      </c>
      <c r="G45" s="15">
        <v>0</v>
      </c>
      <c r="H45" s="15"/>
      <c r="I45" s="15">
        <v>418</v>
      </c>
      <c r="J45" s="15">
        <v>0</v>
      </c>
      <c r="K45" s="15">
        <v>0</v>
      </c>
      <c r="L45" s="15">
        <v>0</v>
      </c>
      <c r="M45" s="15">
        <v>418</v>
      </c>
      <c r="N45" s="31">
        <f t="shared" si="0"/>
        <v>0</v>
      </c>
      <c r="O45" s="27">
        <f t="shared" si="1"/>
        <v>1</v>
      </c>
      <c r="P45" s="27">
        <f t="shared" si="2"/>
        <v>1</v>
      </c>
    </row>
    <row r="46" spans="1:16" x14ac:dyDescent="0.2">
      <c r="A46" s="15" t="s">
        <v>256</v>
      </c>
      <c r="B46" s="8" t="s">
        <v>74</v>
      </c>
      <c r="C46" s="15">
        <v>75000</v>
      </c>
      <c r="D46" s="15">
        <v>-75000</v>
      </c>
      <c r="E46" s="15">
        <v>0</v>
      </c>
      <c r="F46" s="15">
        <v>0</v>
      </c>
      <c r="G46" s="15">
        <v>0</v>
      </c>
      <c r="H46" s="15"/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31">
        <f t="shared" si="0"/>
        <v>0</v>
      </c>
      <c r="O46" s="27">
        <v>0</v>
      </c>
      <c r="P46" s="27">
        <v>0</v>
      </c>
    </row>
    <row r="47" spans="1:16" ht="47.25" x14ac:dyDescent="0.25">
      <c r="A47" s="52" t="s">
        <v>257</v>
      </c>
      <c r="B47" s="49" t="s">
        <v>372</v>
      </c>
      <c r="C47" s="50">
        <v>215853</v>
      </c>
      <c r="D47" s="50">
        <v>100077</v>
      </c>
      <c r="E47" s="50">
        <v>315930</v>
      </c>
      <c r="F47" s="50">
        <v>307516</v>
      </c>
      <c r="G47" s="50">
        <v>62300</v>
      </c>
      <c r="H47" s="90">
        <v>58438.03</v>
      </c>
      <c r="I47" s="50">
        <v>176830.07999999999</v>
      </c>
      <c r="J47" s="50">
        <v>125337.38</v>
      </c>
      <c r="K47" s="50">
        <v>71451.38</v>
      </c>
      <c r="L47" s="50">
        <v>8414</v>
      </c>
      <c r="M47" s="50">
        <v>90188.08</v>
      </c>
      <c r="N47" s="50">
        <f t="shared" si="0"/>
        <v>86641.999999999985</v>
      </c>
      <c r="O47" s="51">
        <f t="shared" si="1"/>
        <v>0.57502725061460214</v>
      </c>
      <c r="P47" s="51">
        <f t="shared" si="2"/>
        <v>0.55971284778273667</v>
      </c>
    </row>
    <row r="48" spans="1:16" x14ac:dyDescent="0.2">
      <c r="B48" s="8" t="s">
        <v>88</v>
      </c>
      <c r="C48" s="15">
        <v>215853</v>
      </c>
      <c r="D48" s="15">
        <v>100077</v>
      </c>
      <c r="E48" s="15">
        <v>315930</v>
      </c>
      <c r="F48" s="15">
        <v>307516</v>
      </c>
      <c r="G48" s="15">
        <v>62300</v>
      </c>
      <c r="H48" s="15"/>
      <c r="I48" s="15">
        <v>176830.07999999999</v>
      </c>
      <c r="J48" s="15">
        <v>125337.38</v>
      </c>
      <c r="K48" s="15">
        <v>71451.38</v>
      </c>
      <c r="L48" s="15">
        <v>8414</v>
      </c>
      <c r="M48" s="15">
        <v>90188.08</v>
      </c>
      <c r="N48" s="31">
        <f t="shared" si="0"/>
        <v>86641.999999999985</v>
      </c>
      <c r="O48" s="27">
        <f t="shared" si="1"/>
        <v>0.57502725061460214</v>
      </c>
      <c r="P48" s="27">
        <f t="shared" si="2"/>
        <v>0.55971284778273667</v>
      </c>
    </row>
    <row r="49" spans="1:16" x14ac:dyDescent="0.2">
      <c r="A49" s="15" t="s">
        <v>386</v>
      </c>
      <c r="B49" s="8" t="s">
        <v>379</v>
      </c>
      <c r="C49" s="15">
        <v>90000</v>
      </c>
      <c r="D49" s="15">
        <v>-11000</v>
      </c>
      <c r="E49" s="15">
        <v>79000</v>
      </c>
      <c r="F49" s="15">
        <v>72500</v>
      </c>
      <c r="G49" s="15">
        <v>0</v>
      </c>
      <c r="H49" s="85">
        <v>10400</v>
      </c>
      <c r="I49" s="15">
        <v>32953.33</v>
      </c>
      <c r="J49" s="15">
        <v>34346.67</v>
      </c>
      <c r="K49" s="15">
        <v>40846.67</v>
      </c>
      <c r="L49" s="15">
        <v>6500</v>
      </c>
      <c r="M49" s="15">
        <v>10364.18</v>
      </c>
      <c r="N49" s="31">
        <f t="shared" si="0"/>
        <v>22589.15</v>
      </c>
      <c r="O49" s="27">
        <f t="shared" si="1"/>
        <v>0.45452868965517246</v>
      </c>
      <c r="P49" s="27">
        <f t="shared" si="2"/>
        <v>0.4171307594936709</v>
      </c>
    </row>
    <row r="50" spans="1:16" x14ac:dyDescent="0.2">
      <c r="A50" s="15" t="s">
        <v>387</v>
      </c>
      <c r="B50" s="8" t="s">
        <v>10</v>
      </c>
      <c r="C50" s="15">
        <v>2200</v>
      </c>
      <c r="D50" s="15">
        <v>0</v>
      </c>
      <c r="E50" s="15">
        <v>2200</v>
      </c>
      <c r="F50" s="15">
        <v>1470</v>
      </c>
      <c r="G50" s="15">
        <v>0</v>
      </c>
      <c r="H50" s="85">
        <v>0</v>
      </c>
      <c r="I50" s="15">
        <v>479.68</v>
      </c>
      <c r="J50" s="15">
        <v>990.32</v>
      </c>
      <c r="K50" s="15">
        <v>1720.32</v>
      </c>
      <c r="L50" s="15">
        <v>730</v>
      </c>
      <c r="M50" s="15">
        <v>0</v>
      </c>
      <c r="N50" s="31">
        <f t="shared" si="0"/>
        <v>479.68</v>
      </c>
      <c r="O50" s="27">
        <f t="shared" si="1"/>
        <v>0.32631292517006805</v>
      </c>
      <c r="P50" s="27">
        <f t="shared" si="2"/>
        <v>0.21803636363636364</v>
      </c>
    </row>
    <row r="51" spans="1:16" x14ac:dyDescent="0.2">
      <c r="A51" s="15" t="s">
        <v>388</v>
      </c>
      <c r="B51" s="8" t="s">
        <v>11</v>
      </c>
      <c r="C51" s="15">
        <v>11262</v>
      </c>
      <c r="D51" s="15">
        <v>-1400</v>
      </c>
      <c r="E51" s="15">
        <v>9862</v>
      </c>
      <c r="F51" s="15">
        <v>8924</v>
      </c>
      <c r="G51" s="15">
        <v>0</v>
      </c>
      <c r="H51" s="85">
        <v>639.09</v>
      </c>
      <c r="I51" s="15">
        <v>4014.37</v>
      </c>
      <c r="J51" s="15">
        <v>4909.63</v>
      </c>
      <c r="K51" s="15">
        <v>5847.63</v>
      </c>
      <c r="L51" s="15">
        <v>938</v>
      </c>
      <c r="M51" s="15">
        <v>655.20000000000005</v>
      </c>
      <c r="N51" s="31">
        <f t="shared" si="0"/>
        <v>3359.17</v>
      </c>
      <c r="O51" s="27">
        <f t="shared" si="1"/>
        <v>0.4498397579560735</v>
      </c>
      <c r="P51" s="27">
        <f t="shared" si="2"/>
        <v>0.40705435003041979</v>
      </c>
    </row>
    <row r="52" spans="1:16" x14ac:dyDescent="0.2">
      <c r="A52" s="15" t="s">
        <v>389</v>
      </c>
      <c r="B52" s="8" t="s">
        <v>12</v>
      </c>
      <c r="C52" s="15">
        <v>1350</v>
      </c>
      <c r="D52" s="15">
        <v>-165</v>
      </c>
      <c r="E52" s="15">
        <v>1185</v>
      </c>
      <c r="F52" s="15">
        <v>1073</v>
      </c>
      <c r="G52" s="15">
        <v>0</v>
      </c>
      <c r="H52" s="85">
        <v>77.989999999999995</v>
      </c>
      <c r="I52" s="15">
        <v>485.24</v>
      </c>
      <c r="J52" s="15">
        <v>587.76</v>
      </c>
      <c r="K52" s="15">
        <v>699.76</v>
      </c>
      <c r="L52" s="15">
        <v>112</v>
      </c>
      <c r="M52" s="15">
        <v>80.239999999999995</v>
      </c>
      <c r="N52" s="31">
        <f t="shared" si="0"/>
        <v>405</v>
      </c>
      <c r="O52" s="27">
        <f t="shared" si="1"/>
        <v>0.45222739981360671</v>
      </c>
      <c r="P52" s="27">
        <f t="shared" si="2"/>
        <v>0.40948523206751053</v>
      </c>
    </row>
    <row r="53" spans="1:16" x14ac:dyDescent="0.2">
      <c r="A53" s="15" t="s">
        <v>390</v>
      </c>
      <c r="B53" s="8" t="s">
        <v>13</v>
      </c>
      <c r="C53" s="15">
        <v>1350</v>
      </c>
      <c r="D53" s="15">
        <v>-162</v>
      </c>
      <c r="E53" s="15">
        <v>1188</v>
      </c>
      <c r="F53" s="15">
        <v>1076</v>
      </c>
      <c r="G53" s="15">
        <v>0</v>
      </c>
      <c r="H53" s="85">
        <v>76.45</v>
      </c>
      <c r="I53" s="15">
        <v>475.67</v>
      </c>
      <c r="J53" s="15">
        <v>600.33000000000004</v>
      </c>
      <c r="K53" s="15">
        <v>712.33</v>
      </c>
      <c r="L53" s="15">
        <v>112</v>
      </c>
      <c r="M53" s="15">
        <v>78.680000000000007</v>
      </c>
      <c r="N53" s="31">
        <f t="shared" si="0"/>
        <v>396.99</v>
      </c>
      <c r="O53" s="27">
        <f t="shared" si="1"/>
        <v>0.44207249070631971</v>
      </c>
      <c r="P53" s="27">
        <f t="shared" si="2"/>
        <v>0.40039562289562292</v>
      </c>
    </row>
    <row r="54" spans="1:16" x14ac:dyDescent="0.2">
      <c r="A54" s="15" t="s">
        <v>391</v>
      </c>
      <c r="B54" s="8" t="s">
        <v>14</v>
      </c>
      <c r="C54" s="15">
        <v>270</v>
      </c>
      <c r="D54" s="15">
        <v>0</v>
      </c>
      <c r="E54" s="15">
        <v>270</v>
      </c>
      <c r="F54" s="15">
        <v>248</v>
      </c>
      <c r="G54" s="15">
        <v>0</v>
      </c>
      <c r="H54" s="85">
        <v>15.6</v>
      </c>
      <c r="I54" s="15">
        <v>96.99</v>
      </c>
      <c r="J54" s="15">
        <v>151.01</v>
      </c>
      <c r="K54" s="15">
        <v>173.01</v>
      </c>
      <c r="L54" s="15">
        <v>22</v>
      </c>
      <c r="M54" s="15">
        <v>0</v>
      </c>
      <c r="N54" s="31">
        <f t="shared" si="0"/>
        <v>96.99</v>
      </c>
      <c r="O54" s="27">
        <f t="shared" si="1"/>
        <v>0.39108870967741932</v>
      </c>
      <c r="P54" s="27">
        <f t="shared" si="2"/>
        <v>0.35922222222222222</v>
      </c>
    </row>
    <row r="55" spans="1:16" x14ac:dyDescent="0.2">
      <c r="A55" s="15" t="s">
        <v>258</v>
      </c>
      <c r="B55" s="8" t="s">
        <v>20</v>
      </c>
      <c r="C55" s="15">
        <v>5000</v>
      </c>
      <c r="D55" s="15">
        <v>-1700</v>
      </c>
      <c r="E55" s="15">
        <v>3300</v>
      </c>
      <c r="F55" s="15">
        <v>3300</v>
      </c>
      <c r="G55" s="15">
        <v>0</v>
      </c>
      <c r="H55" s="85">
        <v>0</v>
      </c>
      <c r="I55" s="15">
        <v>3247.6</v>
      </c>
      <c r="J55" s="15">
        <v>52.4</v>
      </c>
      <c r="K55" s="15">
        <v>52.4</v>
      </c>
      <c r="L55" s="15">
        <v>0</v>
      </c>
      <c r="M55" s="15">
        <v>0</v>
      </c>
      <c r="N55" s="31">
        <f t="shared" si="0"/>
        <v>3247.6</v>
      </c>
      <c r="O55" s="27">
        <f t="shared" si="1"/>
        <v>0.98412121212121206</v>
      </c>
      <c r="P55" s="27">
        <f t="shared" si="2"/>
        <v>0.98412121212121206</v>
      </c>
    </row>
    <row r="56" spans="1:16" x14ac:dyDescent="0.2">
      <c r="A56" s="15" t="s">
        <v>260</v>
      </c>
      <c r="B56" s="8" t="s">
        <v>28</v>
      </c>
      <c r="C56" s="15">
        <v>3850</v>
      </c>
      <c r="D56" s="15">
        <v>-3080</v>
      </c>
      <c r="E56" s="15">
        <v>770</v>
      </c>
      <c r="F56" s="15">
        <v>770</v>
      </c>
      <c r="G56" s="15">
        <v>0</v>
      </c>
      <c r="H56" s="88">
        <v>0</v>
      </c>
      <c r="I56" s="15">
        <v>0</v>
      </c>
      <c r="J56" s="15">
        <v>692.96</v>
      </c>
      <c r="K56" s="15">
        <v>692.96</v>
      </c>
      <c r="L56" s="15">
        <v>0</v>
      </c>
      <c r="M56" s="15">
        <v>0</v>
      </c>
      <c r="N56" s="31">
        <f t="shared" si="0"/>
        <v>0</v>
      </c>
      <c r="O56" s="27">
        <f t="shared" si="1"/>
        <v>0</v>
      </c>
      <c r="P56" s="27">
        <f t="shared" si="2"/>
        <v>0</v>
      </c>
    </row>
    <row r="57" spans="1:16" x14ac:dyDescent="0.2">
      <c r="A57" s="15" t="s">
        <v>261</v>
      </c>
      <c r="B57" s="8" t="s">
        <v>29</v>
      </c>
      <c r="C57" s="15">
        <v>5000</v>
      </c>
      <c r="D57" s="15">
        <v>1675</v>
      </c>
      <c r="E57" s="15">
        <v>6675</v>
      </c>
      <c r="F57" s="15">
        <v>6675</v>
      </c>
      <c r="G57" s="15">
        <v>0</v>
      </c>
      <c r="H57" s="85">
        <v>0</v>
      </c>
      <c r="I57" s="15">
        <v>2675</v>
      </c>
      <c r="J57" s="15">
        <v>4000</v>
      </c>
      <c r="K57" s="15">
        <v>4000</v>
      </c>
      <c r="L57" s="15">
        <v>0</v>
      </c>
      <c r="M57" s="15">
        <v>0</v>
      </c>
      <c r="N57" s="31">
        <f t="shared" si="0"/>
        <v>2675</v>
      </c>
      <c r="O57" s="27">
        <f t="shared" si="1"/>
        <v>0.40074906367041196</v>
      </c>
      <c r="P57" s="27">
        <f t="shared" si="2"/>
        <v>0.40074906367041196</v>
      </c>
    </row>
    <row r="58" spans="1:16" x14ac:dyDescent="0.2">
      <c r="A58" s="15" t="s">
        <v>262</v>
      </c>
      <c r="B58" s="8" t="s">
        <v>30</v>
      </c>
      <c r="C58" s="15">
        <v>5000</v>
      </c>
      <c r="D58" s="15">
        <v>-1000</v>
      </c>
      <c r="E58" s="15">
        <v>4000</v>
      </c>
      <c r="F58" s="15">
        <v>4000</v>
      </c>
      <c r="G58" s="15">
        <v>0</v>
      </c>
      <c r="H58" s="85">
        <v>1613</v>
      </c>
      <c r="I58" s="15">
        <v>3918</v>
      </c>
      <c r="J58" s="15">
        <v>82</v>
      </c>
      <c r="K58" s="15">
        <v>82</v>
      </c>
      <c r="L58" s="15">
        <v>0</v>
      </c>
      <c r="M58" s="15">
        <v>3541</v>
      </c>
      <c r="N58" s="31">
        <f t="shared" si="0"/>
        <v>377</v>
      </c>
      <c r="O58" s="27">
        <f t="shared" si="1"/>
        <v>0.97950000000000004</v>
      </c>
      <c r="P58" s="27">
        <f t="shared" si="2"/>
        <v>0.97950000000000004</v>
      </c>
    </row>
    <row r="59" spans="1:16" x14ac:dyDescent="0.2">
      <c r="A59" s="15" t="s">
        <v>263</v>
      </c>
      <c r="B59" s="8" t="s">
        <v>31</v>
      </c>
      <c r="C59" s="15">
        <v>5000</v>
      </c>
      <c r="D59" s="15">
        <v>-5000</v>
      </c>
      <c r="E59" s="15">
        <v>0</v>
      </c>
      <c r="F59" s="15">
        <v>0</v>
      </c>
      <c r="G59" s="15">
        <v>0</v>
      </c>
      <c r="H59" s="88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31">
        <f t="shared" si="0"/>
        <v>0</v>
      </c>
      <c r="O59" s="27">
        <v>0</v>
      </c>
      <c r="P59" s="27">
        <v>0</v>
      </c>
    </row>
    <row r="60" spans="1:16" x14ac:dyDescent="0.2">
      <c r="A60" s="15" t="s">
        <v>264</v>
      </c>
      <c r="B60" s="8" t="s">
        <v>32</v>
      </c>
      <c r="C60" s="15">
        <v>5000</v>
      </c>
      <c r="D60" s="15">
        <v>-2000</v>
      </c>
      <c r="E60" s="15">
        <v>3000</v>
      </c>
      <c r="F60" s="15">
        <v>3000</v>
      </c>
      <c r="G60" s="15">
        <v>0</v>
      </c>
      <c r="H60" s="85">
        <v>0</v>
      </c>
      <c r="I60" s="15">
        <v>1244</v>
      </c>
      <c r="J60" s="15">
        <v>1756</v>
      </c>
      <c r="K60" s="15">
        <v>1756</v>
      </c>
      <c r="L60" s="15">
        <v>0</v>
      </c>
      <c r="M60" s="15">
        <v>1244</v>
      </c>
      <c r="N60" s="31">
        <f t="shared" si="0"/>
        <v>0</v>
      </c>
      <c r="O60" s="27">
        <f t="shared" si="1"/>
        <v>0.41466666666666668</v>
      </c>
      <c r="P60" s="27">
        <f t="shared" si="2"/>
        <v>0.41466666666666668</v>
      </c>
    </row>
    <row r="61" spans="1:16" x14ac:dyDescent="0.2">
      <c r="A61" s="15" t="s">
        <v>265</v>
      </c>
      <c r="B61" s="8" t="s">
        <v>33</v>
      </c>
      <c r="C61" s="15">
        <v>1000</v>
      </c>
      <c r="D61" s="15">
        <v>0</v>
      </c>
      <c r="E61" s="15">
        <v>1000</v>
      </c>
      <c r="F61" s="15">
        <v>1000</v>
      </c>
      <c r="G61" s="15">
        <v>0</v>
      </c>
      <c r="H61" s="85">
        <v>6</v>
      </c>
      <c r="I61" s="15">
        <v>42</v>
      </c>
      <c r="J61" s="15">
        <v>958</v>
      </c>
      <c r="K61" s="15">
        <v>958</v>
      </c>
      <c r="L61" s="15">
        <v>0</v>
      </c>
      <c r="M61" s="15">
        <v>36</v>
      </c>
      <c r="N61" s="31">
        <f t="shared" si="0"/>
        <v>6</v>
      </c>
      <c r="O61" s="27">
        <f t="shared" si="1"/>
        <v>4.2000000000000003E-2</v>
      </c>
      <c r="P61" s="27">
        <f t="shared" si="2"/>
        <v>4.2000000000000003E-2</v>
      </c>
    </row>
    <row r="62" spans="1:16" x14ac:dyDescent="0.2">
      <c r="A62" s="15" t="s">
        <v>266</v>
      </c>
      <c r="B62" s="8" t="s">
        <v>34</v>
      </c>
      <c r="C62" s="15">
        <v>1000</v>
      </c>
      <c r="D62" s="15">
        <v>-1000</v>
      </c>
      <c r="E62" s="15">
        <v>0</v>
      </c>
      <c r="F62" s="15">
        <v>0</v>
      </c>
      <c r="G62" s="15">
        <v>0</v>
      </c>
      <c r="H62" s="88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31">
        <f t="shared" si="0"/>
        <v>0</v>
      </c>
      <c r="O62" s="27">
        <v>0</v>
      </c>
      <c r="P62" s="27">
        <v>0</v>
      </c>
    </row>
    <row r="63" spans="1:16" x14ac:dyDescent="0.2">
      <c r="A63" s="15" t="s">
        <v>267</v>
      </c>
      <c r="B63" s="8" t="s">
        <v>35</v>
      </c>
      <c r="C63" s="15">
        <v>1000</v>
      </c>
      <c r="D63" s="15">
        <v>-1000</v>
      </c>
      <c r="E63" s="15">
        <v>0</v>
      </c>
      <c r="F63" s="15">
        <v>0</v>
      </c>
      <c r="G63" s="15">
        <v>0</v>
      </c>
      <c r="H63" s="88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31">
        <f t="shared" si="0"/>
        <v>0</v>
      </c>
      <c r="O63" s="27">
        <v>0</v>
      </c>
      <c r="P63" s="27">
        <v>0</v>
      </c>
    </row>
    <row r="64" spans="1:16" x14ac:dyDescent="0.2">
      <c r="A64" s="15" t="s">
        <v>268</v>
      </c>
      <c r="B64" s="8" t="s">
        <v>36</v>
      </c>
      <c r="C64" s="15">
        <v>150</v>
      </c>
      <c r="D64" s="15">
        <v>0</v>
      </c>
      <c r="E64" s="15">
        <v>150</v>
      </c>
      <c r="F64" s="15">
        <v>150</v>
      </c>
      <c r="G64" s="15">
        <v>0</v>
      </c>
      <c r="H64" s="88">
        <v>0</v>
      </c>
      <c r="I64" s="15">
        <v>0</v>
      </c>
      <c r="J64" s="15">
        <v>150</v>
      </c>
      <c r="K64" s="15">
        <v>150</v>
      </c>
      <c r="L64" s="15">
        <v>0</v>
      </c>
      <c r="M64" s="15">
        <v>0</v>
      </c>
      <c r="N64" s="31">
        <f t="shared" si="0"/>
        <v>0</v>
      </c>
      <c r="O64" s="27">
        <f t="shared" si="1"/>
        <v>0</v>
      </c>
      <c r="P64" s="27">
        <f t="shared" si="2"/>
        <v>0</v>
      </c>
    </row>
    <row r="65" spans="1:16" x14ac:dyDescent="0.2">
      <c r="A65" s="15" t="s">
        <v>269</v>
      </c>
      <c r="B65" s="8" t="s">
        <v>475</v>
      </c>
      <c r="C65" s="15">
        <v>0</v>
      </c>
      <c r="D65" s="15">
        <v>3000</v>
      </c>
      <c r="E65" s="15">
        <v>3000</v>
      </c>
      <c r="F65" s="15">
        <v>3000</v>
      </c>
      <c r="G65" s="15">
        <v>0</v>
      </c>
      <c r="H65" s="88">
        <v>0</v>
      </c>
      <c r="I65" s="15">
        <v>0</v>
      </c>
      <c r="J65" s="15">
        <v>3000</v>
      </c>
      <c r="K65" s="15">
        <v>3000</v>
      </c>
      <c r="L65" s="15">
        <v>0</v>
      </c>
      <c r="M65" s="15">
        <v>0</v>
      </c>
      <c r="N65" s="31">
        <f t="shared" si="0"/>
        <v>0</v>
      </c>
      <c r="O65" s="27">
        <f t="shared" si="1"/>
        <v>0</v>
      </c>
      <c r="P65" s="27">
        <f t="shared" si="2"/>
        <v>0</v>
      </c>
    </row>
    <row r="66" spans="1:16" x14ac:dyDescent="0.2">
      <c r="A66" s="15" t="s">
        <v>269</v>
      </c>
      <c r="B66" s="8" t="s">
        <v>45</v>
      </c>
      <c r="C66" s="15">
        <v>5000</v>
      </c>
      <c r="D66" s="15">
        <v>-5000</v>
      </c>
      <c r="E66" s="15">
        <v>0</v>
      </c>
      <c r="F66" s="15">
        <v>0</v>
      </c>
      <c r="G66" s="15">
        <v>0</v>
      </c>
      <c r="H66" s="88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31">
        <f t="shared" si="0"/>
        <v>0</v>
      </c>
      <c r="O66" s="27">
        <v>0</v>
      </c>
      <c r="P66" s="27">
        <v>0</v>
      </c>
    </row>
    <row r="67" spans="1:16" x14ac:dyDescent="0.2">
      <c r="A67" s="15" t="s">
        <v>270</v>
      </c>
      <c r="B67" s="8" t="s">
        <v>47</v>
      </c>
      <c r="C67" s="15">
        <v>5886</v>
      </c>
      <c r="D67" s="15">
        <v>4654</v>
      </c>
      <c r="E67" s="15">
        <v>10540</v>
      </c>
      <c r="F67" s="15">
        <v>10540</v>
      </c>
      <c r="G67" s="15">
        <v>0</v>
      </c>
      <c r="H67" s="85">
        <v>0</v>
      </c>
      <c r="I67" s="15">
        <v>10178.049999999999</v>
      </c>
      <c r="J67" s="15">
        <v>290.45</v>
      </c>
      <c r="K67" s="15">
        <v>290.45</v>
      </c>
      <c r="L67" s="15">
        <v>0</v>
      </c>
      <c r="M67" s="15">
        <v>3263.5</v>
      </c>
      <c r="N67" s="31">
        <f t="shared" si="0"/>
        <v>6914.5499999999993</v>
      </c>
      <c r="O67" s="27">
        <f t="shared" si="1"/>
        <v>0.96565939278937374</v>
      </c>
      <c r="P67" s="27">
        <f t="shared" si="2"/>
        <v>0.96565939278937374</v>
      </c>
    </row>
    <row r="68" spans="1:16" x14ac:dyDescent="0.2">
      <c r="A68" s="15" t="s">
        <v>259</v>
      </c>
      <c r="B68" s="8" t="s">
        <v>69</v>
      </c>
      <c r="C68" s="15">
        <v>5000</v>
      </c>
      <c r="D68" s="15">
        <v>-2725</v>
      </c>
      <c r="E68" s="15">
        <v>2275</v>
      </c>
      <c r="F68" s="15">
        <v>2275</v>
      </c>
      <c r="G68" s="15">
        <v>0</v>
      </c>
      <c r="H68" s="85">
        <v>609.9</v>
      </c>
      <c r="I68" s="15">
        <v>2020.15</v>
      </c>
      <c r="J68" s="15">
        <v>254.85</v>
      </c>
      <c r="K68" s="15">
        <v>254.85</v>
      </c>
      <c r="L68" s="15">
        <v>0</v>
      </c>
      <c r="M68" s="15">
        <v>925.28</v>
      </c>
      <c r="N68" s="31">
        <f t="shared" si="0"/>
        <v>1094.8700000000001</v>
      </c>
      <c r="O68" s="27">
        <f t="shared" si="1"/>
        <v>0.887978021978022</v>
      </c>
      <c r="P68" s="27">
        <f t="shared" si="2"/>
        <v>0.887978021978022</v>
      </c>
    </row>
    <row r="69" spans="1:16" x14ac:dyDescent="0.2">
      <c r="A69" s="15" t="s">
        <v>481</v>
      </c>
      <c r="B69" s="8" t="s">
        <v>436</v>
      </c>
      <c r="C69" s="15">
        <v>0</v>
      </c>
      <c r="D69" s="15">
        <v>400</v>
      </c>
      <c r="E69" s="15">
        <v>400</v>
      </c>
      <c r="F69" s="15">
        <v>400</v>
      </c>
      <c r="G69" s="15">
        <v>0</v>
      </c>
      <c r="H69" s="88">
        <v>0</v>
      </c>
      <c r="I69" s="15">
        <v>0</v>
      </c>
      <c r="J69" s="15">
        <v>400</v>
      </c>
      <c r="K69" s="15">
        <v>400</v>
      </c>
      <c r="L69" s="15">
        <v>0</v>
      </c>
      <c r="M69" s="15">
        <v>0</v>
      </c>
      <c r="N69" s="31">
        <f t="shared" si="0"/>
        <v>0</v>
      </c>
      <c r="O69" s="27">
        <f t="shared" si="1"/>
        <v>0</v>
      </c>
      <c r="P69" s="27">
        <f t="shared" si="2"/>
        <v>0</v>
      </c>
    </row>
    <row r="70" spans="1:16" x14ac:dyDescent="0.2">
      <c r="A70" s="15" t="s">
        <v>482</v>
      </c>
      <c r="B70" s="8" t="s">
        <v>478</v>
      </c>
      <c r="C70" s="15">
        <v>0</v>
      </c>
      <c r="D70" s="15">
        <v>55</v>
      </c>
      <c r="E70" s="15">
        <v>55</v>
      </c>
      <c r="F70" s="15">
        <v>55</v>
      </c>
      <c r="G70" s="15">
        <v>0</v>
      </c>
      <c r="H70" s="88">
        <v>0</v>
      </c>
      <c r="I70" s="15">
        <v>0</v>
      </c>
      <c r="J70" s="15">
        <v>55</v>
      </c>
      <c r="K70" s="15">
        <v>55</v>
      </c>
      <c r="L70" s="15">
        <v>0</v>
      </c>
      <c r="M70" s="15">
        <v>0</v>
      </c>
      <c r="N70" s="31">
        <f t="shared" si="0"/>
        <v>0</v>
      </c>
      <c r="O70" s="27">
        <f t="shared" si="1"/>
        <v>0</v>
      </c>
      <c r="P70" s="27">
        <f t="shared" si="2"/>
        <v>0</v>
      </c>
    </row>
    <row r="71" spans="1:16" x14ac:dyDescent="0.2">
      <c r="A71" s="15" t="s">
        <v>271</v>
      </c>
      <c r="B71" s="8" t="s">
        <v>74</v>
      </c>
      <c r="C71" s="15">
        <v>61535</v>
      </c>
      <c r="D71" s="15">
        <v>125525</v>
      </c>
      <c r="E71" s="15">
        <v>187060</v>
      </c>
      <c r="F71" s="15">
        <v>187060</v>
      </c>
      <c r="G71" s="15">
        <v>62300</v>
      </c>
      <c r="H71" s="85">
        <v>45000</v>
      </c>
      <c r="I71" s="15">
        <v>115000</v>
      </c>
      <c r="J71" s="15">
        <v>72060</v>
      </c>
      <c r="K71" s="15">
        <v>9760</v>
      </c>
      <c r="L71" s="15">
        <v>0</v>
      </c>
      <c r="M71" s="15">
        <v>70000</v>
      </c>
      <c r="N71" s="31">
        <f t="shared" si="0"/>
        <v>45000</v>
      </c>
      <c r="O71" s="27">
        <f t="shared" si="1"/>
        <v>0.61477600769806484</v>
      </c>
      <c r="P71" s="27">
        <f t="shared" si="2"/>
        <v>0.61477600769806484</v>
      </c>
    </row>
    <row r="72" spans="1:16" ht="31.5" customHeight="1" x14ac:dyDescent="0.25">
      <c r="A72" s="52" t="s">
        <v>272</v>
      </c>
      <c r="B72" s="49" t="s">
        <v>373</v>
      </c>
      <c r="C72" s="50">
        <v>168000</v>
      </c>
      <c r="D72" s="50">
        <v>-83760</v>
      </c>
      <c r="E72" s="50">
        <v>84240</v>
      </c>
      <c r="F72" s="50">
        <v>78477</v>
      </c>
      <c r="G72" s="50">
        <v>0</v>
      </c>
      <c r="H72" s="90">
        <v>19134.61</v>
      </c>
      <c r="I72" s="50">
        <v>57766.62</v>
      </c>
      <c r="J72" s="50">
        <v>16195.11</v>
      </c>
      <c r="K72" s="50">
        <v>21958.11</v>
      </c>
      <c r="L72" s="50">
        <v>5763</v>
      </c>
      <c r="M72" s="50">
        <v>22427.8</v>
      </c>
      <c r="N72" s="50">
        <f t="shared" si="0"/>
        <v>35338.820000000007</v>
      </c>
      <c r="O72" s="51">
        <f t="shared" si="1"/>
        <v>0.73609618104667618</v>
      </c>
      <c r="P72" s="51">
        <f t="shared" si="2"/>
        <v>0.68573860398860398</v>
      </c>
    </row>
    <row r="73" spans="1:16" x14ac:dyDescent="0.2">
      <c r="B73" s="8" t="s">
        <v>89</v>
      </c>
      <c r="C73" s="15">
        <v>168000</v>
      </c>
      <c r="D73" s="15">
        <v>-83760</v>
      </c>
      <c r="E73" s="15">
        <v>84240</v>
      </c>
      <c r="F73" s="15">
        <v>78477</v>
      </c>
      <c r="G73" s="15">
        <v>0</v>
      </c>
      <c r="H73" s="15"/>
      <c r="I73" s="15">
        <v>57766.62</v>
      </c>
      <c r="J73" s="15">
        <v>16195.11</v>
      </c>
      <c r="K73" s="15">
        <v>21958.11</v>
      </c>
      <c r="L73" s="15">
        <v>5763</v>
      </c>
      <c r="M73" s="15">
        <v>22427.8</v>
      </c>
      <c r="N73" s="31">
        <f t="shared" ref="N73:N136" si="3">I73-M73</f>
        <v>35338.820000000007</v>
      </c>
      <c r="O73" s="27">
        <f t="shared" ref="O73:O135" si="4">I73/F73</f>
        <v>0.73609618104667618</v>
      </c>
      <c r="P73" s="27">
        <f t="shared" ref="P73:P135" si="5">I73/E73</f>
        <v>0.68573860398860398</v>
      </c>
    </row>
    <row r="74" spans="1:16" x14ac:dyDescent="0.2">
      <c r="A74" s="15" t="s">
        <v>392</v>
      </c>
      <c r="B74" s="8" t="s">
        <v>379</v>
      </c>
      <c r="C74" s="15">
        <v>54000</v>
      </c>
      <c r="D74" s="15">
        <v>0</v>
      </c>
      <c r="E74" s="15">
        <v>54000</v>
      </c>
      <c r="F74" s="15">
        <v>49500</v>
      </c>
      <c r="G74" s="15">
        <v>0</v>
      </c>
      <c r="H74" s="85">
        <v>8250</v>
      </c>
      <c r="I74" s="15">
        <v>33034.660000000003</v>
      </c>
      <c r="J74" s="15">
        <v>11950.07</v>
      </c>
      <c r="K74" s="15">
        <v>16450.07</v>
      </c>
      <c r="L74" s="15">
        <v>4500</v>
      </c>
      <c r="M74" s="15">
        <v>11829.54</v>
      </c>
      <c r="N74" s="31">
        <f t="shared" si="3"/>
        <v>21205.120000000003</v>
      </c>
      <c r="O74" s="27">
        <f t="shared" si="4"/>
        <v>0.66736686868686879</v>
      </c>
      <c r="P74" s="27">
        <f t="shared" si="5"/>
        <v>0.611752962962963</v>
      </c>
    </row>
    <row r="75" spans="1:16" x14ac:dyDescent="0.2">
      <c r="A75" s="15" t="s">
        <v>393</v>
      </c>
      <c r="B75" s="8" t="s">
        <v>10</v>
      </c>
      <c r="C75" s="15">
        <v>1650</v>
      </c>
      <c r="D75" s="15">
        <v>0</v>
      </c>
      <c r="E75" s="15">
        <v>1650</v>
      </c>
      <c r="F75" s="15">
        <v>1100</v>
      </c>
      <c r="G75" s="15">
        <v>0</v>
      </c>
      <c r="H75" s="85">
        <v>0</v>
      </c>
      <c r="I75" s="15">
        <v>470.55</v>
      </c>
      <c r="J75" s="15">
        <v>629.45000000000005</v>
      </c>
      <c r="K75" s="15">
        <v>1179.45</v>
      </c>
      <c r="L75" s="15">
        <v>550</v>
      </c>
      <c r="M75" s="15">
        <v>0</v>
      </c>
      <c r="N75" s="31">
        <f t="shared" si="3"/>
        <v>470.55</v>
      </c>
      <c r="O75" s="27">
        <f t="shared" si="4"/>
        <v>0.4277727272727273</v>
      </c>
      <c r="P75" s="27">
        <f t="shared" si="5"/>
        <v>0.2851818181818182</v>
      </c>
    </row>
    <row r="76" spans="1:16" x14ac:dyDescent="0.2">
      <c r="A76" s="15" t="s">
        <v>274</v>
      </c>
      <c r="B76" s="8" t="s">
        <v>11</v>
      </c>
      <c r="C76" s="15">
        <v>6793</v>
      </c>
      <c r="D76" s="15">
        <v>0</v>
      </c>
      <c r="E76" s="15">
        <v>6793</v>
      </c>
      <c r="F76" s="15">
        <v>6227</v>
      </c>
      <c r="G76" s="15">
        <v>0</v>
      </c>
      <c r="H76" s="85">
        <v>698.23</v>
      </c>
      <c r="I76" s="15">
        <v>4202.92</v>
      </c>
      <c r="J76" s="15">
        <v>2024.08</v>
      </c>
      <c r="K76" s="15">
        <v>2590.08</v>
      </c>
      <c r="L76" s="15">
        <v>566</v>
      </c>
      <c r="M76" s="15">
        <v>1567.83</v>
      </c>
      <c r="N76" s="31">
        <f t="shared" si="3"/>
        <v>2635.09</v>
      </c>
      <c r="O76" s="27">
        <f t="shared" si="4"/>
        <v>0.6749510197526899</v>
      </c>
      <c r="P76" s="27">
        <f t="shared" si="5"/>
        <v>0.61871338142205212</v>
      </c>
    </row>
    <row r="77" spans="1:16" x14ac:dyDescent="0.2">
      <c r="A77" s="15" t="s">
        <v>275</v>
      </c>
      <c r="B77" s="8" t="s">
        <v>12</v>
      </c>
      <c r="C77" s="15">
        <v>810</v>
      </c>
      <c r="D77" s="15">
        <v>0</v>
      </c>
      <c r="E77" s="15">
        <v>810</v>
      </c>
      <c r="F77" s="15">
        <v>743</v>
      </c>
      <c r="G77" s="15">
        <v>0</v>
      </c>
      <c r="H77" s="85">
        <v>85.49</v>
      </c>
      <c r="I77" s="15">
        <v>508.12</v>
      </c>
      <c r="J77" s="15">
        <v>234.88</v>
      </c>
      <c r="K77" s="15">
        <v>301.88</v>
      </c>
      <c r="L77" s="15">
        <v>67</v>
      </c>
      <c r="M77" s="15">
        <v>191.88</v>
      </c>
      <c r="N77" s="31">
        <f t="shared" si="3"/>
        <v>316.24</v>
      </c>
      <c r="O77" s="27">
        <f t="shared" si="4"/>
        <v>0.68387617765814268</v>
      </c>
      <c r="P77" s="27">
        <f t="shared" si="5"/>
        <v>0.62730864197530867</v>
      </c>
    </row>
    <row r="78" spans="1:16" x14ac:dyDescent="0.2">
      <c r="A78" s="15" t="s">
        <v>276</v>
      </c>
      <c r="B78" s="8" t="s">
        <v>13</v>
      </c>
      <c r="C78" s="15">
        <v>810</v>
      </c>
      <c r="D78" s="15">
        <v>0</v>
      </c>
      <c r="E78" s="15">
        <v>810</v>
      </c>
      <c r="F78" s="15">
        <v>743</v>
      </c>
      <c r="G78" s="15">
        <v>0</v>
      </c>
      <c r="H78" s="85">
        <v>83.8</v>
      </c>
      <c r="I78" s="15">
        <v>498.4</v>
      </c>
      <c r="J78" s="15">
        <v>244.6</v>
      </c>
      <c r="K78" s="15">
        <v>311.60000000000002</v>
      </c>
      <c r="L78" s="15">
        <v>67</v>
      </c>
      <c r="M78" s="15">
        <v>188.2</v>
      </c>
      <c r="N78" s="31">
        <f t="shared" si="3"/>
        <v>310.2</v>
      </c>
      <c r="O78" s="27">
        <f t="shared" si="4"/>
        <v>0.67079407806191116</v>
      </c>
      <c r="P78" s="27">
        <f t="shared" si="5"/>
        <v>0.61530864197530866</v>
      </c>
    </row>
    <row r="79" spans="1:16" x14ac:dyDescent="0.2">
      <c r="A79" s="15" t="s">
        <v>277</v>
      </c>
      <c r="B79" s="8" t="s">
        <v>14</v>
      </c>
      <c r="C79" s="15">
        <v>162</v>
      </c>
      <c r="D79" s="15">
        <v>0</v>
      </c>
      <c r="E79" s="15">
        <v>162</v>
      </c>
      <c r="F79" s="15">
        <v>149</v>
      </c>
      <c r="G79" s="15">
        <v>0</v>
      </c>
      <c r="H79" s="85">
        <v>17.09</v>
      </c>
      <c r="I79" s="15">
        <v>101.62</v>
      </c>
      <c r="J79" s="15">
        <v>47.38</v>
      </c>
      <c r="K79" s="15">
        <v>60.38</v>
      </c>
      <c r="L79" s="15">
        <v>13</v>
      </c>
      <c r="M79" s="15">
        <v>0</v>
      </c>
      <c r="N79" s="31">
        <f t="shared" si="3"/>
        <v>101.62</v>
      </c>
      <c r="O79" s="27">
        <f t="shared" si="4"/>
        <v>0.68201342281879196</v>
      </c>
      <c r="P79" s="27">
        <f t="shared" si="5"/>
        <v>0.62728395061728393</v>
      </c>
    </row>
    <row r="80" spans="1:16" x14ac:dyDescent="0.2">
      <c r="A80" s="15" t="s">
        <v>278</v>
      </c>
      <c r="B80" s="8" t="s">
        <v>90</v>
      </c>
      <c r="C80" s="15">
        <v>5000</v>
      </c>
      <c r="D80" s="15">
        <v>5000</v>
      </c>
      <c r="E80" s="15">
        <v>10000</v>
      </c>
      <c r="F80" s="15">
        <v>10000</v>
      </c>
      <c r="G80" s="15">
        <v>0</v>
      </c>
      <c r="H80" s="85">
        <v>9700</v>
      </c>
      <c r="I80" s="15">
        <v>9700</v>
      </c>
      <c r="J80" s="15">
        <v>300</v>
      </c>
      <c r="K80" s="15">
        <v>300</v>
      </c>
      <c r="L80" s="15">
        <v>0</v>
      </c>
      <c r="M80" s="15">
        <v>0</v>
      </c>
      <c r="N80" s="31">
        <f t="shared" si="3"/>
        <v>9700</v>
      </c>
      <c r="O80" s="27">
        <f t="shared" si="4"/>
        <v>0.97</v>
      </c>
      <c r="P80" s="27">
        <f t="shared" si="5"/>
        <v>0.97</v>
      </c>
    </row>
    <row r="81" spans="1:16" x14ac:dyDescent="0.2">
      <c r="A81" s="15" t="s">
        <v>279</v>
      </c>
      <c r="B81" s="8" t="s">
        <v>20</v>
      </c>
      <c r="C81" s="15">
        <v>12500</v>
      </c>
      <c r="D81" s="15">
        <v>-12500</v>
      </c>
      <c r="E81" s="15">
        <v>0</v>
      </c>
      <c r="F81" s="15">
        <v>0</v>
      </c>
      <c r="G81" s="15">
        <v>0</v>
      </c>
      <c r="H81" s="88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31">
        <f t="shared" si="3"/>
        <v>0</v>
      </c>
      <c r="O81" s="27">
        <v>0</v>
      </c>
      <c r="P81" s="27">
        <v>0</v>
      </c>
    </row>
    <row r="82" spans="1:16" x14ac:dyDescent="0.2">
      <c r="A82" s="15" t="s">
        <v>280</v>
      </c>
      <c r="B82" s="8" t="s">
        <v>28</v>
      </c>
      <c r="C82" s="15">
        <v>5000</v>
      </c>
      <c r="D82" s="15">
        <v>-5000</v>
      </c>
      <c r="E82" s="15">
        <v>0</v>
      </c>
      <c r="F82" s="15">
        <v>0</v>
      </c>
      <c r="G82" s="15">
        <v>0</v>
      </c>
      <c r="H82" s="88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31">
        <f t="shared" si="3"/>
        <v>0</v>
      </c>
      <c r="O82" s="27">
        <v>0</v>
      </c>
      <c r="P82" s="27">
        <v>0</v>
      </c>
    </row>
    <row r="83" spans="1:16" x14ac:dyDescent="0.2">
      <c r="A83" s="15" t="s">
        <v>281</v>
      </c>
      <c r="B83" s="8" t="s">
        <v>29</v>
      </c>
      <c r="C83" s="15">
        <v>5000</v>
      </c>
      <c r="D83" s="15">
        <v>-5000</v>
      </c>
      <c r="E83" s="15">
        <v>0</v>
      </c>
      <c r="F83" s="15">
        <v>0</v>
      </c>
      <c r="G83" s="15">
        <v>0</v>
      </c>
      <c r="H83" s="88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31">
        <f t="shared" si="3"/>
        <v>0</v>
      </c>
      <c r="O83" s="27">
        <v>0</v>
      </c>
      <c r="P83" s="27">
        <v>0</v>
      </c>
    </row>
    <row r="84" spans="1:16" x14ac:dyDescent="0.2">
      <c r="A84" s="15" t="s">
        <v>282</v>
      </c>
      <c r="B84" s="8" t="s">
        <v>30</v>
      </c>
      <c r="C84" s="15">
        <v>5000</v>
      </c>
      <c r="D84" s="15">
        <v>-1826</v>
      </c>
      <c r="E84" s="15">
        <v>3174</v>
      </c>
      <c r="F84" s="15">
        <v>3174</v>
      </c>
      <c r="G84" s="15">
        <v>0</v>
      </c>
      <c r="H84" s="85">
        <v>300</v>
      </c>
      <c r="I84" s="15">
        <v>2974</v>
      </c>
      <c r="J84" s="15">
        <v>200</v>
      </c>
      <c r="K84" s="15">
        <v>200</v>
      </c>
      <c r="L84" s="15">
        <v>0</v>
      </c>
      <c r="M84" s="15">
        <v>2374</v>
      </c>
      <c r="N84" s="31">
        <f t="shared" si="3"/>
        <v>600</v>
      </c>
      <c r="O84" s="27">
        <f t="shared" si="4"/>
        <v>0.93698802772526779</v>
      </c>
      <c r="P84" s="27">
        <f t="shared" si="5"/>
        <v>0.93698802772526779</v>
      </c>
    </row>
    <row r="85" spans="1:16" x14ac:dyDescent="0.2">
      <c r="A85" s="15" t="s">
        <v>283</v>
      </c>
      <c r="B85" s="8" t="s">
        <v>31</v>
      </c>
      <c r="C85" s="15">
        <v>5000</v>
      </c>
      <c r="D85" s="15">
        <v>-5000</v>
      </c>
      <c r="E85" s="15">
        <v>0</v>
      </c>
      <c r="F85" s="15">
        <v>0</v>
      </c>
      <c r="G85" s="15">
        <v>0</v>
      </c>
      <c r="H85" s="15"/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31">
        <f t="shared" si="3"/>
        <v>0</v>
      </c>
      <c r="O85" s="27">
        <v>0</v>
      </c>
      <c r="P85" s="27">
        <v>0</v>
      </c>
    </row>
    <row r="86" spans="1:16" x14ac:dyDescent="0.2">
      <c r="A86" s="15" t="s">
        <v>284</v>
      </c>
      <c r="B86" s="8" t="s">
        <v>32</v>
      </c>
      <c r="C86" s="15">
        <v>5000</v>
      </c>
      <c r="D86" s="15">
        <v>-5000</v>
      </c>
      <c r="E86" s="15">
        <v>0</v>
      </c>
      <c r="F86" s="15">
        <v>0</v>
      </c>
      <c r="G86" s="15">
        <v>0</v>
      </c>
      <c r="H86" s="15"/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31">
        <f t="shared" si="3"/>
        <v>0</v>
      </c>
      <c r="O86" s="27">
        <v>0</v>
      </c>
      <c r="P86" s="27">
        <v>0</v>
      </c>
    </row>
    <row r="87" spans="1:16" x14ac:dyDescent="0.2">
      <c r="A87" s="15" t="s">
        <v>285</v>
      </c>
      <c r="B87" s="8" t="s">
        <v>33</v>
      </c>
      <c r="C87" s="15">
        <v>1000</v>
      </c>
      <c r="D87" s="15">
        <v>-925</v>
      </c>
      <c r="E87" s="15">
        <v>75</v>
      </c>
      <c r="F87" s="15">
        <v>75</v>
      </c>
      <c r="G87" s="15">
        <v>0</v>
      </c>
      <c r="H87" s="15"/>
      <c r="I87" s="15">
        <v>75</v>
      </c>
      <c r="J87" s="15">
        <v>0</v>
      </c>
      <c r="K87" s="15">
        <v>0</v>
      </c>
      <c r="L87" s="15">
        <v>0</v>
      </c>
      <c r="M87" s="15">
        <v>75</v>
      </c>
      <c r="N87" s="31">
        <f t="shared" si="3"/>
        <v>0</v>
      </c>
      <c r="O87" s="27">
        <f t="shared" si="4"/>
        <v>1</v>
      </c>
      <c r="P87" s="27">
        <f t="shared" si="5"/>
        <v>1</v>
      </c>
    </row>
    <row r="88" spans="1:16" x14ac:dyDescent="0.2">
      <c r="A88" s="15" t="s">
        <v>286</v>
      </c>
      <c r="B88" s="8" t="s">
        <v>35</v>
      </c>
      <c r="C88" s="15">
        <v>1000</v>
      </c>
      <c r="D88" s="15">
        <v>-1000</v>
      </c>
      <c r="E88" s="15">
        <v>0</v>
      </c>
      <c r="F88" s="15">
        <v>0</v>
      </c>
      <c r="G88" s="15">
        <v>0</v>
      </c>
      <c r="H88" s="15"/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31">
        <f t="shared" si="3"/>
        <v>0</v>
      </c>
      <c r="O88" s="27">
        <v>0</v>
      </c>
      <c r="P88" s="27">
        <v>0</v>
      </c>
    </row>
    <row r="89" spans="1:16" x14ac:dyDescent="0.2">
      <c r="A89" s="15" t="s">
        <v>287</v>
      </c>
      <c r="B89" s="8" t="s">
        <v>36</v>
      </c>
      <c r="C89" s="15">
        <v>150</v>
      </c>
      <c r="D89" s="15">
        <v>-150</v>
      </c>
      <c r="E89" s="15">
        <v>0</v>
      </c>
      <c r="F89" s="15">
        <v>0</v>
      </c>
      <c r="G89" s="15">
        <v>0</v>
      </c>
      <c r="H89" s="15"/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31">
        <f t="shared" si="3"/>
        <v>0</v>
      </c>
      <c r="O89" s="27">
        <v>0</v>
      </c>
      <c r="P89" s="27">
        <v>0</v>
      </c>
    </row>
    <row r="90" spans="1:16" x14ac:dyDescent="0.2">
      <c r="A90" s="15" t="s">
        <v>288</v>
      </c>
      <c r="B90" s="8" t="s">
        <v>37</v>
      </c>
      <c r="C90" s="15">
        <v>5000</v>
      </c>
      <c r="D90" s="15">
        <v>-5000</v>
      </c>
      <c r="E90" s="15">
        <v>0</v>
      </c>
      <c r="F90" s="15">
        <v>0</v>
      </c>
      <c r="G90" s="15">
        <v>0</v>
      </c>
      <c r="H90" s="15"/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31">
        <f t="shared" si="3"/>
        <v>0</v>
      </c>
      <c r="O90" s="27">
        <v>0</v>
      </c>
      <c r="P90" s="27">
        <v>0</v>
      </c>
    </row>
    <row r="91" spans="1:16" x14ac:dyDescent="0.2">
      <c r="A91" s="15" t="s">
        <v>289</v>
      </c>
      <c r="B91" s="8" t="s">
        <v>39</v>
      </c>
      <c r="C91" s="15">
        <v>2000</v>
      </c>
      <c r="D91" s="15">
        <v>-2000</v>
      </c>
      <c r="E91" s="15">
        <v>0</v>
      </c>
      <c r="F91" s="15">
        <v>0</v>
      </c>
      <c r="G91" s="15">
        <v>0</v>
      </c>
      <c r="H91" s="15"/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31">
        <f t="shared" si="3"/>
        <v>0</v>
      </c>
      <c r="O91" s="27">
        <v>0</v>
      </c>
      <c r="P91" s="27">
        <v>0</v>
      </c>
    </row>
    <row r="92" spans="1:16" x14ac:dyDescent="0.2">
      <c r="A92" s="15" t="s">
        <v>290</v>
      </c>
      <c r="B92" s="8" t="s">
        <v>44</v>
      </c>
      <c r="C92" s="15">
        <v>5000</v>
      </c>
      <c r="D92" s="15">
        <v>-5000</v>
      </c>
      <c r="E92" s="15">
        <v>0</v>
      </c>
      <c r="F92" s="15">
        <v>0</v>
      </c>
      <c r="G92" s="15">
        <v>0</v>
      </c>
      <c r="H92" s="15"/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31">
        <f t="shared" si="3"/>
        <v>0</v>
      </c>
      <c r="O92" s="27">
        <v>0</v>
      </c>
      <c r="P92" s="27">
        <v>0</v>
      </c>
    </row>
    <row r="93" spans="1:16" x14ac:dyDescent="0.2">
      <c r="A93" s="15" t="s">
        <v>291</v>
      </c>
      <c r="B93" s="8" t="s">
        <v>45</v>
      </c>
      <c r="C93" s="15">
        <v>5000</v>
      </c>
      <c r="D93" s="15">
        <v>-4936</v>
      </c>
      <c r="E93" s="15">
        <v>64</v>
      </c>
      <c r="F93" s="15">
        <v>64</v>
      </c>
      <c r="G93" s="15">
        <v>0</v>
      </c>
      <c r="H93" s="15"/>
      <c r="I93" s="15">
        <v>64</v>
      </c>
      <c r="J93" s="15">
        <v>0</v>
      </c>
      <c r="K93" s="15">
        <v>0</v>
      </c>
      <c r="L93" s="15">
        <v>0</v>
      </c>
      <c r="M93" s="15">
        <v>64</v>
      </c>
      <c r="N93" s="31">
        <f t="shared" si="3"/>
        <v>0</v>
      </c>
      <c r="O93" s="27">
        <f t="shared" si="4"/>
        <v>1</v>
      </c>
      <c r="P93" s="27">
        <f t="shared" si="5"/>
        <v>1</v>
      </c>
    </row>
    <row r="94" spans="1:16" x14ac:dyDescent="0.2">
      <c r="A94" s="15" t="s">
        <v>292</v>
      </c>
      <c r="B94" s="8" t="s">
        <v>53</v>
      </c>
      <c r="C94" s="15">
        <v>2000</v>
      </c>
      <c r="D94" s="15">
        <v>-2000</v>
      </c>
      <c r="E94" s="15">
        <v>0</v>
      </c>
      <c r="F94" s="15">
        <v>0</v>
      </c>
      <c r="G94" s="15">
        <v>0</v>
      </c>
      <c r="H94" s="15"/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31">
        <f t="shared" si="3"/>
        <v>0</v>
      </c>
      <c r="O94" s="27">
        <v>0</v>
      </c>
      <c r="P94" s="27">
        <v>0</v>
      </c>
    </row>
    <row r="95" spans="1:16" x14ac:dyDescent="0.2">
      <c r="A95" s="15" t="s">
        <v>293</v>
      </c>
      <c r="B95" s="8" t="s">
        <v>56</v>
      </c>
      <c r="C95" s="15">
        <v>3000</v>
      </c>
      <c r="D95" s="15">
        <v>-1326</v>
      </c>
      <c r="E95" s="15">
        <v>1674</v>
      </c>
      <c r="F95" s="15">
        <v>1674</v>
      </c>
      <c r="G95" s="15">
        <v>0</v>
      </c>
      <c r="H95" s="15"/>
      <c r="I95" s="15">
        <v>1673.48</v>
      </c>
      <c r="J95" s="15">
        <v>0.52</v>
      </c>
      <c r="K95" s="15">
        <v>0.52</v>
      </c>
      <c r="L95" s="15">
        <v>0</v>
      </c>
      <c r="M95" s="15">
        <v>1673.48</v>
      </c>
      <c r="N95" s="31">
        <f t="shared" si="3"/>
        <v>0</v>
      </c>
      <c r="O95" s="27">
        <f t="shared" si="4"/>
        <v>0.99968936678614095</v>
      </c>
      <c r="P95" s="27">
        <f t="shared" si="5"/>
        <v>0.99968936678614095</v>
      </c>
    </row>
    <row r="96" spans="1:16" x14ac:dyDescent="0.2">
      <c r="A96" s="15" t="s">
        <v>273</v>
      </c>
      <c r="B96" s="8" t="s">
        <v>59</v>
      </c>
      <c r="C96" s="15">
        <v>1000</v>
      </c>
      <c r="D96" s="15">
        <v>-1000</v>
      </c>
      <c r="E96" s="15">
        <v>0</v>
      </c>
      <c r="F96" s="15">
        <v>0</v>
      </c>
      <c r="G96" s="15">
        <v>0</v>
      </c>
      <c r="H96" s="15"/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31">
        <f t="shared" si="3"/>
        <v>0</v>
      </c>
      <c r="O96" s="27">
        <v>0</v>
      </c>
      <c r="P96" s="27">
        <v>0</v>
      </c>
    </row>
    <row r="97" spans="1:16" x14ac:dyDescent="0.2">
      <c r="A97" s="15" t="s">
        <v>294</v>
      </c>
      <c r="B97" s="8" t="s">
        <v>61</v>
      </c>
      <c r="C97" s="15">
        <v>1000</v>
      </c>
      <c r="D97" s="15">
        <v>-1000</v>
      </c>
      <c r="E97" s="15">
        <v>0</v>
      </c>
      <c r="F97" s="15">
        <v>0</v>
      </c>
      <c r="G97" s="15">
        <v>0</v>
      </c>
      <c r="H97" s="15"/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31">
        <f t="shared" si="3"/>
        <v>0</v>
      </c>
      <c r="O97" s="27">
        <v>0</v>
      </c>
      <c r="P97" s="27">
        <v>0</v>
      </c>
    </row>
    <row r="98" spans="1:16" x14ac:dyDescent="0.2">
      <c r="A98" s="15" t="s">
        <v>295</v>
      </c>
      <c r="B98" s="8" t="s">
        <v>64</v>
      </c>
      <c r="C98" s="15">
        <v>1000</v>
      </c>
      <c r="D98" s="15">
        <v>-405</v>
      </c>
      <c r="E98" s="15">
        <v>595</v>
      </c>
      <c r="F98" s="15">
        <v>595</v>
      </c>
      <c r="G98" s="15">
        <v>0</v>
      </c>
      <c r="H98" s="15"/>
      <c r="I98" s="15">
        <v>594.91999999999996</v>
      </c>
      <c r="J98" s="15">
        <v>0.08</v>
      </c>
      <c r="K98" s="15">
        <v>0.08</v>
      </c>
      <c r="L98" s="15">
        <v>0</v>
      </c>
      <c r="M98" s="15">
        <v>594.91999999999996</v>
      </c>
      <c r="N98" s="31">
        <f t="shared" si="3"/>
        <v>0</v>
      </c>
      <c r="O98" s="27">
        <f t="shared" si="4"/>
        <v>0.99986554621848733</v>
      </c>
      <c r="P98" s="27">
        <f t="shared" si="5"/>
        <v>0.99986554621848733</v>
      </c>
    </row>
    <row r="99" spans="1:16" x14ac:dyDescent="0.2">
      <c r="A99" s="15" t="s">
        <v>394</v>
      </c>
      <c r="B99" s="8" t="s">
        <v>69</v>
      </c>
      <c r="C99" s="15">
        <v>5000</v>
      </c>
      <c r="D99" s="15">
        <v>-4387</v>
      </c>
      <c r="E99" s="15">
        <v>613</v>
      </c>
      <c r="F99" s="15">
        <v>613</v>
      </c>
      <c r="G99" s="15">
        <v>0</v>
      </c>
      <c r="H99" s="15"/>
      <c r="I99" s="15">
        <v>612.89</v>
      </c>
      <c r="J99" s="15">
        <v>0.11</v>
      </c>
      <c r="K99" s="15">
        <v>0.11</v>
      </c>
      <c r="L99" s="15">
        <v>0</v>
      </c>
      <c r="M99" s="15">
        <v>612.89</v>
      </c>
      <c r="N99" s="31">
        <f t="shared" si="3"/>
        <v>0</v>
      </c>
      <c r="O99" s="27">
        <f t="shared" si="4"/>
        <v>0.99982055464926589</v>
      </c>
      <c r="P99" s="27">
        <f t="shared" si="5"/>
        <v>0.99982055464926589</v>
      </c>
    </row>
    <row r="100" spans="1:16" x14ac:dyDescent="0.2">
      <c r="A100" s="15" t="s">
        <v>296</v>
      </c>
      <c r="B100" s="8" t="s">
        <v>71</v>
      </c>
      <c r="C100" s="15">
        <v>8375</v>
      </c>
      <c r="D100" s="15">
        <v>-5401</v>
      </c>
      <c r="E100" s="15">
        <v>2974</v>
      </c>
      <c r="F100" s="15">
        <v>2974</v>
      </c>
      <c r="G100" s="15">
        <v>0</v>
      </c>
      <c r="H100" s="15"/>
      <c r="I100" s="15">
        <v>2410.7600000000002</v>
      </c>
      <c r="J100" s="15">
        <v>563.24</v>
      </c>
      <c r="K100" s="15">
        <v>563.24</v>
      </c>
      <c r="L100" s="15">
        <v>0</v>
      </c>
      <c r="M100" s="15">
        <v>2410.7600000000002</v>
      </c>
      <c r="N100" s="31">
        <f t="shared" si="3"/>
        <v>0</v>
      </c>
      <c r="O100" s="27">
        <f t="shared" si="4"/>
        <v>0.81061197041022204</v>
      </c>
      <c r="P100" s="27">
        <f t="shared" si="5"/>
        <v>0.81061197041022204</v>
      </c>
    </row>
    <row r="101" spans="1:16" x14ac:dyDescent="0.2">
      <c r="A101" s="15" t="s">
        <v>297</v>
      </c>
      <c r="B101" s="8" t="s">
        <v>91</v>
      </c>
      <c r="C101" s="15">
        <v>5000</v>
      </c>
      <c r="D101" s="15">
        <v>-4154</v>
      </c>
      <c r="E101" s="15">
        <v>846</v>
      </c>
      <c r="F101" s="15">
        <v>846</v>
      </c>
      <c r="G101" s="15">
        <v>0</v>
      </c>
      <c r="H101" s="15"/>
      <c r="I101" s="15">
        <v>845.3</v>
      </c>
      <c r="J101" s="15">
        <v>0.7</v>
      </c>
      <c r="K101" s="15">
        <v>0.7</v>
      </c>
      <c r="L101" s="15">
        <v>0</v>
      </c>
      <c r="M101" s="15">
        <v>845.3</v>
      </c>
      <c r="N101" s="31">
        <f t="shared" si="3"/>
        <v>0</v>
      </c>
      <c r="O101" s="27">
        <f t="shared" si="4"/>
        <v>0.99917257683215122</v>
      </c>
      <c r="P101" s="27">
        <f t="shared" si="5"/>
        <v>0.99917257683215122</v>
      </c>
    </row>
    <row r="102" spans="1:16" x14ac:dyDescent="0.2">
      <c r="A102" s="15" t="s">
        <v>298</v>
      </c>
      <c r="B102" s="8" t="s">
        <v>74</v>
      </c>
      <c r="C102" s="15">
        <v>15750</v>
      </c>
      <c r="D102" s="15">
        <v>-15750</v>
      </c>
      <c r="E102" s="15">
        <v>0</v>
      </c>
      <c r="F102" s="15">
        <v>0</v>
      </c>
      <c r="G102" s="15">
        <v>0</v>
      </c>
      <c r="H102" s="15"/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31">
        <f t="shared" si="3"/>
        <v>0</v>
      </c>
      <c r="O102" s="27">
        <v>0</v>
      </c>
      <c r="P102" s="27">
        <v>0</v>
      </c>
    </row>
    <row r="103" spans="1:16" ht="31.5" x14ac:dyDescent="0.25">
      <c r="A103" s="52" t="s">
        <v>299</v>
      </c>
      <c r="B103" s="49" t="s">
        <v>374</v>
      </c>
      <c r="C103" s="50">
        <v>297500</v>
      </c>
      <c r="D103" s="50">
        <v>-122877</v>
      </c>
      <c r="E103" s="50">
        <v>174623</v>
      </c>
      <c r="F103" s="50">
        <v>160581</v>
      </c>
      <c r="G103" s="50">
        <v>0</v>
      </c>
      <c r="H103" s="90">
        <v>19251.03</v>
      </c>
      <c r="I103" s="50">
        <v>144586.79999999999</v>
      </c>
      <c r="J103" s="50">
        <v>6494.2</v>
      </c>
      <c r="K103" s="50">
        <v>20536.2</v>
      </c>
      <c r="L103" s="50">
        <v>14042</v>
      </c>
      <c r="M103" s="50">
        <v>59930.43</v>
      </c>
      <c r="N103" s="50">
        <f t="shared" si="3"/>
        <v>84656.37</v>
      </c>
      <c r="O103" s="51">
        <f t="shared" si="4"/>
        <v>0.90039793001662705</v>
      </c>
      <c r="P103" s="51">
        <f t="shared" si="5"/>
        <v>0.82799402140611478</v>
      </c>
    </row>
    <row r="104" spans="1:16" x14ac:dyDescent="0.2">
      <c r="B104" s="8" t="s">
        <v>7</v>
      </c>
      <c r="C104" s="15">
        <v>135604</v>
      </c>
      <c r="D104" s="15">
        <v>-135604</v>
      </c>
      <c r="E104" s="15">
        <v>0</v>
      </c>
      <c r="F104" s="15">
        <v>0</v>
      </c>
      <c r="G104" s="15">
        <v>0</v>
      </c>
      <c r="H104" s="15"/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31">
        <f t="shared" si="3"/>
        <v>0</v>
      </c>
      <c r="O104" s="27">
        <v>0</v>
      </c>
      <c r="P104" s="27">
        <v>0</v>
      </c>
    </row>
    <row r="105" spans="1:16" x14ac:dyDescent="0.2">
      <c r="A105" s="15" t="s">
        <v>300</v>
      </c>
      <c r="B105" s="8" t="s">
        <v>84</v>
      </c>
      <c r="C105" s="15">
        <v>135604</v>
      </c>
      <c r="D105" s="15">
        <v>-135604</v>
      </c>
      <c r="E105" s="15">
        <v>0</v>
      </c>
      <c r="F105" s="15">
        <v>0</v>
      </c>
      <c r="G105" s="15">
        <v>0</v>
      </c>
      <c r="H105" s="15"/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31">
        <f t="shared" si="3"/>
        <v>0</v>
      </c>
      <c r="O105" s="27">
        <v>0</v>
      </c>
      <c r="P105" s="27">
        <v>0</v>
      </c>
    </row>
    <row r="106" spans="1:16" x14ac:dyDescent="0.2">
      <c r="A106" s="15"/>
      <c r="B106" s="8" t="s">
        <v>92</v>
      </c>
      <c r="C106" s="15">
        <v>161896</v>
      </c>
      <c r="D106" s="15">
        <v>12727</v>
      </c>
      <c r="E106" s="15">
        <v>174623</v>
      </c>
      <c r="F106" s="15">
        <v>160581</v>
      </c>
      <c r="G106" s="15">
        <v>0</v>
      </c>
      <c r="H106" s="15"/>
      <c r="I106" s="15">
        <v>144586.79999999999</v>
      </c>
      <c r="J106" s="15">
        <v>6494.2</v>
      </c>
      <c r="K106" s="15">
        <v>20536.2</v>
      </c>
      <c r="L106" s="15">
        <v>14042</v>
      </c>
      <c r="M106" s="15">
        <v>59930.43</v>
      </c>
      <c r="N106" s="31">
        <f t="shared" si="3"/>
        <v>84656.37</v>
      </c>
      <c r="O106" s="27">
        <f t="shared" si="4"/>
        <v>0.90039793001662705</v>
      </c>
      <c r="P106" s="27">
        <f t="shared" si="5"/>
        <v>0.82799402140611478</v>
      </c>
    </row>
    <row r="107" spans="1:16" x14ac:dyDescent="0.2">
      <c r="A107" s="15" t="s">
        <v>395</v>
      </c>
      <c r="B107" s="8" t="s">
        <v>379</v>
      </c>
      <c r="C107" s="15">
        <v>138000</v>
      </c>
      <c r="D107" s="15">
        <v>11000</v>
      </c>
      <c r="E107" s="15">
        <v>149000</v>
      </c>
      <c r="F107" s="15">
        <v>137500</v>
      </c>
      <c r="G107" s="15">
        <v>0</v>
      </c>
      <c r="H107" s="85">
        <v>16633.330000000002</v>
      </c>
      <c r="I107" s="15">
        <v>124299.99</v>
      </c>
      <c r="J107" s="15">
        <v>3700.01</v>
      </c>
      <c r="K107" s="15">
        <v>15200.01</v>
      </c>
      <c r="L107" s="15">
        <v>11500</v>
      </c>
      <c r="M107" s="15">
        <v>52398.44</v>
      </c>
      <c r="N107" s="31">
        <f t="shared" si="3"/>
        <v>71901.55</v>
      </c>
      <c r="O107" s="27">
        <f t="shared" si="4"/>
        <v>0.90399992727272727</v>
      </c>
      <c r="P107" s="27">
        <f t="shared" si="5"/>
        <v>0.83422812080536912</v>
      </c>
    </row>
    <row r="108" spans="1:16" x14ac:dyDescent="0.2">
      <c r="A108" s="15" t="s">
        <v>396</v>
      </c>
      <c r="B108" s="8" t="s">
        <v>10</v>
      </c>
      <c r="C108" s="15">
        <v>2200</v>
      </c>
      <c r="D108" s="15">
        <v>0</v>
      </c>
      <c r="E108" s="15">
        <v>2200</v>
      </c>
      <c r="F108" s="15">
        <v>1467</v>
      </c>
      <c r="G108" s="15">
        <v>0</v>
      </c>
      <c r="H108" s="85">
        <v>0</v>
      </c>
      <c r="I108" s="15">
        <v>1368.88</v>
      </c>
      <c r="J108" s="15">
        <v>98.12</v>
      </c>
      <c r="K108" s="15">
        <v>831.12</v>
      </c>
      <c r="L108" s="15">
        <v>733</v>
      </c>
      <c r="M108" s="15">
        <v>589.48</v>
      </c>
      <c r="N108" s="31">
        <f t="shared" si="3"/>
        <v>779.40000000000009</v>
      </c>
      <c r="O108" s="27">
        <f t="shared" si="4"/>
        <v>0.93311520109066126</v>
      </c>
      <c r="P108" s="27">
        <f t="shared" si="5"/>
        <v>0.62221818181818189</v>
      </c>
    </row>
    <row r="109" spans="1:16" x14ac:dyDescent="0.2">
      <c r="A109" s="15" t="s">
        <v>397</v>
      </c>
      <c r="B109" s="8" t="s">
        <v>11</v>
      </c>
      <c r="C109" s="15">
        <v>17142</v>
      </c>
      <c r="D109" s="15">
        <v>1400</v>
      </c>
      <c r="E109" s="15">
        <v>18542</v>
      </c>
      <c r="F109" s="15">
        <v>17111</v>
      </c>
      <c r="G109" s="15">
        <v>0</v>
      </c>
      <c r="H109" s="85">
        <v>2066.16</v>
      </c>
      <c r="I109" s="15">
        <v>14963.09</v>
      </c>
      <c r="J109" s="15">
        <v>2147.91</v>
      </c>
      <c r="K109" s="15">
        <v>3578.91</v>
      </c>
      <c r="L109" s="15">
        <v>1431</v>
      </c>
      <c r="M109" s="15">
        <v>5587.84</v>
      </c>
      <c r="N109" s="31">
        <f t="shared" si="3"/>
        <v>9375.25</v>
      </c>
      <c r="O109" s="27">
        <f t="shared" si="4"/>
        <v>0.8744719770907603</v>
      </c>
      <c r="P109" s="27">
        <f t="shared" si="5"/>
        <v>0.80698360478912734</v>
      </c>
    </row>
    <row r="110" spans="1:16" x14ac:dyDescent="0.2">
      <c r="A110" s="15" t="s">
        <v>398</v>
      </c>
      <c r="B110" s="8" t="s">
        <v>12</v>
      </c>
      <c r="C110" s="15">
        <v>2070</v>
      </c>
      <c r="D110" s="15">
        <v>165</v>
      </c>
      <c r="E110" s="15">
        <v>2235</v>
      </c>
      <c r="F110" s="15">
        <v>2063</v>
      </c>
      <c r="G110" s="15">
        <v>0</v>
      </c>
      <c r="H110" s="85">
        <v>252.99</v>
      </c>
      <c r="I110" s="15">
        <v>1813.92</v>
      </c>
      <c r="J110" s="15">
        <v>249.08</v>
      </c>
      <c r="K110" s="15">
        <v>421.08</v>
      </c>
      <c r="L110" s="15">
        <v>172</v>
      </c>
      <c r="M110" s="15">
        <v>684.07</v>
      </c>
      <c r="N110" s="31">
        <f t="shared" si="3"/>
        <v>1129.8499999999999</v>
      </c>
      <c r="O110" s="27">
        <f t="shared" si="4"/>
        <v>0.87926320891904997</v>
      </c>
      <c r="P110" s="27">
        <f t="shared" si="5"/>
        <v>0.8115973154362417</v>
      </c>
    </row>
    <row r="111" spans="1:16" x14ac:dyDescent="0.2">
      <c r="A111" s="15" t="s">
        <v>399</v>
      </c>
      <c r="B111" s="8" t="s">
        <v>13</v>
      </c>
      <c r="C111" s="15">
        <v>2070</v>
      </c>
      <c r="D111" s="15">
        <v>162</v>
      </c>
      <c r="E111" s="15">
        <v>2232</v>
      </c>
      <c r="F111" s="15">
        <v>2060</v>
      </c>
      <c r="G111" s="15">
        <v>0</v>
      </c>
      <c r="H111" s="85">
        <v>247.95</v>
      </c>
      <c r="I111" s="15">
        <v>1778.06</v>
      </c>
      <c r="J111" s="15">
        <v>281.94</v>
      </c>
      <c r="K111" s="15">
        <v>453.94</v>
      </c>
      <c r="L111" s="15">
        <v>172</v>
      </c>
      <c r="M111" s="15">
        <v>670.6</v>
      </c>
      <c r="N111" s="31">
        <f t="shared" si="3"/>
        <v>1107.46</v>
      </c>
      <c r="O111" s="27">
        <f t="shared" si="4"/>
        <v>0.86313592233009706</v>
      </c>
      <c r="P111" s="27">
        <f t="shared" si="5"/>
        <v>0.79662186379928313</v>
      </c>
    </row>
    <row r="112" spans="1:16" x14ac:dyDescent="0.2">
      <c r="A112" s="15" t="s">
        <v>400</v>
      </c>
      <c r="B112" s="8" t="s">
        <v>14</v>
      </c>
      <c r="C112" s="15">
        <v>414</v>
      </c>
      <c r="D112" s="15">
        <v>0</v>
      </c>
      <c r="E112" s="15">
        <v>414</v>
      </c>
      <c r="F112" s="15">
        <v>380</v>
      </c>
      <c r="G112" s="15">
        <v>0</v>
      </c>
      <c r="H112" s="85">
        <v>50.6</v>
      </c>
      <c r="I112" s="15">
        <v>362.86</v>
      </c>
      <c r="J112" s="15">
        <v>17.14</v>
      </c>
      <c r="K112" s="15">
        <v>51.14</v>
      </c>
      <c r="L112" s="15">
        <v>34</v>
      </c>
      <c r="M112" s="15">
        <v>0</v>
      </c>
      <c r="N112" s="31">
        <f t="shared" si="3"/>
        <v>362.86</v>
      </c>
      <c r="O112" s="27">
        <f t="shared" si="4"/>
        <v>0.95489473684210535</v>
      </c>
      <c r="P112" s="27">
        <f t="shared" si="5"/>
        <v>0.87647342995169086</v>
      </c>
    </row>
    <row r="113" spans="1:16" ht="63" x14ac:dyDescent="0.25">
      <c r="A113" s="52" t="s">
        <v>301</v>
      </c>
      <c r="B113" s="49" t="s">
        <v>375</v>
      </c>
      <c r="C113" s="50">
        <v>69000</v>
      </c>
      <c r="D113" s="50">
        <v>-7911</v>
      </c>
      <c r="E113" s="50">
        <v>61089</v>
      </c>
      <c r="F113" s="50">
        <v>61089</v>
      </c>
      <c r="G113" s="50">
        <v>38000</v>
      </c>
      <c r="H113" s="90">
        <v>130</v>
      </c>
      <c r="I113" s="50">
        <v>15518.6</v>
      </c>
      <c r="J113" s="50">
        <v>40570.400000000001</v>
      </c>
      <c r="K113" s="50">
        <v>2570.4</v>
      </c>
      <c r="L113" s="50">
        <v>0</v>
      </c>
      <c r="M113" s="50">
        <v>15388.6</v>
      </c>
      <c r="N113" s="50">
        <f t="shared" si="3"/>
        <v>130</v>
      </c>
      <c r="O113" s="51">
        <f t="shared" si="4"/>
        <v>0.25403264090098054</v>
      </c>
      <c r="P113" s="51">
        <f t="shared" si="5"/>
        <v>0.25403264090098054</v>
      </c>
    </row>
    <row r="114" spans="1:16" x14ac:dyDescent="0.2">
      <c r="B114" s="8" t="s">
        <v>7</v>
      </c>
      <c r="C114" s="15">
        <v>25000</v>
      </c>
      <c r="D114" s="15">
        <v>-25000</v>
      </c>
      <c r="E114" s="15">
        <v>0</v>
      </c>
      <c r="F114" s="15">
        <v>0</v>
      </c>
      <c r="G114" s="15">
        <v>0</v>
      </c>
      <c r="H114" s="15"/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31">
        <f t="shared" si="3"/>
        <v>0</v>
      </c>
      <c r="O114" s="27">
        <v>0</v>
      </c>
      <c r="P114" s="27">
        <v>0</v>
      </c>
    </row>
    <row r="115" spans="1:16" x14ac:dyDescent="0.2">
      <c r="A115" s="15" t="s">
        <v>302</v>
      </c>
      <c r="B115" s="8" t="s">
        <v>84</v>
      </c>
      <c r="C115" s="15">
        <v>25000</v>
      </c>
      <c r="D115" s="15">
        <v>-25000</v>
      </c>
      <c r="E115" s="15">
        <v>0</v>
      </c>
      <c r="F115" s="15">
        <v>0</v>
      </c>
      <c r="G115" s="15">
        <v>0</v>
      </c>
      <c r="H115" s="15"/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31">
        <f t="shared" si="3"/>
        <v>0</v>
      </c>
      <c r="O115" s="27">
        <v>0</v>
      </c>
      <c r="P115" s="27">
        <v>0</v>
      </c>
    </row>
    <row r="116" spans="1:16" x14ac:dyDescent="0.2">
      <c r="A116" s="15"/>
      <c r="B116" s="8" t="s">
        <v>93</v>
      </c>
      <c r="C116" s="15">
        <v>44000</v>
      </c>
      <c r="D116" s="15">
        <v>17089</v>
      </c>
      <c r="E116" s="15">
        <v>61089</v>
      </c>
      <c r="F116" s="15">
        <v>61089</v>
      </c>
      <c r="G116" s="15">
        <v>38000</v>
      </c>
      <c r="H116" s="15"/>
      <c r="I116" s="15">
        <v>15518.6</v>
      </c>
      <c r="J116" s="15">
        <v>40570.400000000001</v>
      </c>
      <c r="K116" s="15">
        <v>2570.4</v>
      </c>
      <c r="L116" s="15">
        <v>0</v>
      </c>
      <c r="M116" s="15">
        <v>15388.6</v>
      </c>
      <c r="N116" s="31">
        <f t="shared" si="3"/>
        <v>130</v>
      </c>
      <c r="O116" s="27">
        <f t="shared" si="4"/>
        <v>0.25403264090098054</v>
      </c>
      <c r="P116" s="27">
        <f t="shared" si="5"/>
        <v>0.25403264090098054</v>
      </c>
    </row>
    <row r="117" spans="1:16" x14ac:dyDescent="0.2">
      <c r="A117" s="15" t="s">
        <v>303</v>
      </c>
      <c r="B117" s="8" t="s">
        <v>29</v>
      </c>
      <c r="C117" s="15">
        <v>2000</v>
      </c>
      <c r="D117" s="15">
        <v>0</v>
      </c>
      <c r="E117" s="15">
        <v>2000</v>
      </c>
      <c r="F117" s="15">
        <v>2000</v>
      </c>
      <c r="G117" s="15">
        <v>0</v>
      </c>
      <c r="H117" s="15"/>
      <c r="I117" s="15">
        <v>0</v>
      </c>
      <c r="J117" s="15">
        <v>2000</v>
      </c>
      <c r="K117" s="15">
        <v>2000</v>
      </c>
      <c r="L117" s="15">
        <v>0</v>
      </c>
      <c r="M117" s="15">
        <v>0</v>
      </c>
      <c r="N117" s="31">
        <f t="shared" si="3"/>
        <v>0</v>
      </c>
      <c r="O117" s="27">
        <f t="shared" si="4"/>
        <v>0</v>
      </c>
      <c r="P117" s="27">
        <f t="shared" si="5"/>
        <v>0</v>
      </c>
    </row>
    <row r="118" spans="1:16" x14ac:dyDescent="0.2">
      <c r="A118" s="15" t="s">
        <v>304</v>
      </c>
      <c r="B118" s="8" t="s">
        <v>30</v>
      </c>
      <c r="C118" s="15">
        <v>3000</v>
      </c>
      <c r="D118" s="15">
        <v>-1807</v>
      </c>
      <c r="E118" s="15">
        <v>1193</v>
      </c>
      <c r="F118" s="15">
        <v>1193</v>
      </c>
      <c r="G118" s="15">
        <v>0</v>
      </c>
      <c r="H118" s="85">
        <v>100</v>
      </c>
      <c r="I118" s="15">
        <v>693</v>
      </c>
      <c r="J118" s="15">
        <v>500</v>
      </c>
      <c r="K118" s="15">
        <v>500</v>
      </c>
      <c r="L118" s="15">
        <v>0</v>
      </c>
      <c r="M118" s="15">
        <v>593</v>
      </c>
      <c r="N118" s="31">
        <f t="shared" si="3"/>
        <v>100</v>
      </c>
      <c r="O118" s="27">
        <f t="shared" si="4"/>
        <v>0.58088851634534788</v>
      </c>
      <c r="P118" s="27">
        <f t="shared" si="5"/>
        <v>0.58088851634534788</v>
      </c>
    </row>
    <row r="119" spans="1:16" x14ac:dyDescent="0.2">
      <c r="A119" s="15" t="s">
        <v>305</v>
      </c>
      <c r="B119" s="8" t="s">
        <v>32</v>
      </c>
      <c r="C119" s="15">
        <v>1000</v>
      </c>
      <c r="D119" s="15">
        <v>-877</v>
      </c>
      <c r="E119" s="15">
        <v>123</v>
      </c>
      <c r="F119" s="15">
        <v>123</v>
      </c>
      <c r="G119" s="15">
        <v>0</v>
      </c>
      <c r="H119" s="85">
        <v>0</v>
      </c>
      <c r="I119" s="15">
        <v>123</v>
      </c>
      <c r="J119" s="15">
        <v>0</v>
      </c>
      <c r="K119" s="15">
        <v>0</v>
      </c>
      <c r="L119" s="15">
        <v>0</v>
      </c>
      <c r="M119" s="15">
        <v>123</v>
      </c>
      <c r="N119" s="31">
        <f t="shared" si="3"/>
        <v>0</v>
      </c>
      <c r="O119" s="27">
        <f t="shared" si="4"/>
        <v>1</v>
      </c>
      <c r="P119" s="27">
        <f t="shared" si="5"/>
        <v>1</v>
      </c>
    </row>
    <row r="120" spans="1:16" x14ac:dyDescent="0.2">
      <c r="A120" s="24" t="s">
        <v>306</v>
      </c>
      <c r="B120" s="8" t="s">
        <v>33</v>
      </c>
      <c r="C120" s="15">
        <v>1000</v>
      </c>
      <c r="D120" s="15">
        <v>-897</v>
      </c>
      <c r="E120" s="15">
        <v>103</v>
      </c>
      <c r="F120" s="15">
        <v>103</v>
      </c>
      <c r="G120" s="15">
        <v>0</v>
      </c>
      <c r="H120" s="85">
        <v>30</v>
      </c>
      <c r="I120" s="15">
        <v>33</v>
      </c>
      <c r="J120" s="15">
        <v>70</v>
      </c>
      <c r="K120" s="15">
        <v>70</v>
      </c>
      <c r="L120" s="15">
        <v>0</v>
      </c>
      <c r="M120" s="15">
        <v>3</v>
      </c>
      <c r="N120" s="31">
        <f t="shared" si="3"/>
        <v>30</v>
      </c>
      <c r="O120" s="27">
        <f t="shared" si="4"/>
        <v>0.32038834951456313</v>
      </c>
      <c r="P120" s="27">
        <f t="shared" si="5"/>
        <v>0.32038834951456313</v>
      </c>
    </row>
    <row r="121" spans="1:16" x14ac:dyDescent="0.2">
      <c r="A121" s="15" t="s">
        <v>307</v>
      </c>
      <c r="B121" s="8" t="s">
        <v>35</v>
      </c>
      <c r="C121" s="15">
        <v>1000</v>
      </c>
      <c r="D121" s="15">
        <v>-997</v>
      </c>
      <c r="E121" s="15">
        <v>3</v>
      </c>
      <c r="F121" s="15">
        <v>3</v>
      </c>
      <c r="G121" s="15">
        <v>0</v>
      </c>
      <c r="H121" s="15"/>
      <c r="I121" s="15">
        <v>3</v>
      </c>
      <c r="J121" s="15">
        <v>0</v>
      </c>
      <c r="K121" s="15">
        <v>0</v>
      </c>
      <c r="L121" s="15">
        <v>0</v>
      </c>
      <c r="M121" s="15">
        <v>3</v>
      </c>
      <c r="N121" s="31">
        <f t="shared" si="3"/>
        <v>0</v>
      </c>
      <c r="O121" s="27">
        <f t="shared" si="4"/>
        <v>1</v>
      </c>
      <c r="P121" s="27">
        <f t="shared" si="5"/>
        <v>1</v>
      </c>
    </row>
    <row r="122" spans="1:16" x14ac:dyDescent="0.2">
      <c r="A122" s="15" t="s">
        <v>308</v>
      </c>
      <c r="B122" s="8" t="s">
        <v>45</v>
      </c>
      <c r="C122" s="15">
        <v>2000</v>
      </c>
      <c r="D122" s="15">
        <v>-2000</v>
      </c>
      <c r="E122" s="15">
        <v>0</v>
      </c>
      <c r="F122" s="15">
        <v>0</v>
      </c>
      <c r="G122" s="15">
        <v>0</v>
      </c>
      <c r="H122" s="15"/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31">
        <f t="shared" si="3"/>
        <v>0</v>
      </c>
      <c r="O122" s="27">
        <v>0</v>
      </c>
      <c r="P122" s="27">
        <v>0</v>
      </c>
    </row>
    <row r="123" spans="1:16" x14ac:dyDescent="0.2">
      <c r="A123" s="15" t="s">
        <v>309</v>
      </c>
      <c r="B123" s="8" t="s">
        <v>74</v>
      </c>
      <c r="C123" s="15">
        <v>34000</v>
      </c>
      <c r="D123" s="15">
        <v>23667</v>
      </c>
      <c r="E123" s="15">
        <v>57667</v>
      </c>
      <c r="F123" s="15">
        <v>57667</v>
      </c>
      <c r="G123" s="15">
        <v>38000</v>
      </c>
      <c r="H123" s="15"/>
      <c r="I123" s="15">
        <v>14666.6</v>
      </c>
      <c r="J123" s="15">
        <v>38000.400000000001</v>
      </c>
      <c r="K123" s="15">
        <v>0.4</v>
      </c>
      <c r="L123" s="15">
        <v>0</v>
      </c>
      <c r="M123" s="15">
        <v>14666.6</v>
      </c>
      <c r="N123" s="31">
        <f t="shared" si="3"/>
        <v>0</v>
      </c>
      <c r="O123" s="27">
        <f t="shared" si="4"/>
        <v>0.25433263391541089</v>
      </c>
      <c r="P123" s="27">
        <f t="shared" si="5"/>
        <v>0.25433263391541089</v>
      </c>
    </row>
    <row r="124" spans="1:16" ht="34.5" customHeight="1" x14ac:dyDescent="0.25">
      <c r="A124" s="52" t="s">
        <v>310</v>
      </c>
      <c r="B124" s="49" t="s">
        <v>376</v>
      </c>
      <c r="C124" s="50">
        <v>90830</v>
      </c>
      <c r="D124" s="50">
        <v>220974</v>
      </c>
      <c r="E124" s="50">
        <v>311804</v>
      </c>
      <c r="F124" s="50">
        <v>311804</v>
      </c>
      <c r="G124" s="50">
        <v>0</v>
      </c>
      <c r="H124" s="90">
        <v>59309.37</v>
      </c>
      <c r="I124" s="50">
        <v>192772.42</v>
      </c>
      <c r="J124" s="50">
        <v>114862.86</v>
      </c>
      <c r="K124" s="50">
        <v>114862.86</v>
      </c>
      <c r="L124" s="50">
        <v>0</v>
      </c>
      <c r="M124" s="50">
        <v>116929.03</v>
      </c>
      <c r="N124" s="50">
        <f t="shared" si="3"/>
        <v>75843.390000000014</v>
      </c>
      <c r="O124" s="51">
        <f t="shared" si="4"/>
        <v>0.61824870752139172</v>
      </c>
      <c r="P124" s="51">
        <f t="shared" si="5"/>
        <v>0.61824870752139172</v>
      </c>
    </row>
    <row r="125" spans="1:16" x14ac:dyDescent="0.2">
      <c r="B125" s="8" t="s">
        <v>416</v>
      </c>
      <c r="C125" s="15">
        <v>90830</v>
      </c>
      <c r="D125" s="15">
        <v>211302</v>
      </c>
      <c r="E125" s="15">
        <v>302132</v>
      </c>
      <c r="F125" s="15">
        <v>302132</v>
      </c>
      <c r="G125" s="15">
        <v>0</v>
      </c>
      <c r="H125" s="15"/>
      <c r="I125" s="15">
        <v>183238.18</v>
      </c>
      <c r="J125" s="15">
        <v>114725.1</v>
      </c>
      <c r="K125" s="15">
        <v>114725.1</v>
      </c>
      <c r="L125" s="15">
        <v>0</v>
      </c>
      <c r="M125" s="15">
        <v>116929.03</v>
      </c>
      <c r="N125" s="31">
        <f t="shared" si="3"/>
        <v>66309.149999999994</v>
      </c>
      <c r="O125" s="27">
        <f t="shared" si="4"/>
        <v>0.60648385473898825</v>
      </c>
      <c r="P125" s="27">
        <f t="shared" si="5"/>
        <v>0.60648385473898825</v>
      </c>
    </row>
    <row r="126" spans="1:16" x14ac:dyDescent="0.2">
      <c r="A126" s="15" t="s">
        <v>321</v>
      </c>
      <c r="B126" s="8" t="s">
        <v>20</v>
      </c>
      <c r="C126" s="15">
        <v>5000</v>
      </c>
      <c r="D126" s="15">
        <v>-5000</v>
      </c>
      <c r="E126" s="15">
        <v>0</v>
      </c>
      <c r="F126" s="15">
        <v>0</v>
      </c>
      <c r="G126" s="15">
        <v>0</v>
      </c>
      <c r="H126" s="15"/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31">
        <f t="shared" si="3"/>
        <v>0</v>
      </c>
      <c r="O126" s="27">
        <v>0</v>
      </c>
      <c r="P126" s="27">
        <v>0</v>
      </c>
    </row>
    <row r="127" spans="1:16" x14ac:dyDescent="0.2">
      <c r="A127" s="15" t="s">
        <v>322</v>
      </c>
      <c r="B127" s="8" t="s">
        <v>28</v>
      </c>
      <c r="C127" s="15">
        <v>5000</v>
      </c>
      <c r="D127" s="15">
        <v>-5000</v>
      </c>
      <c r="E127" s="15">
        <v>0</v>
      </c>
      <c r="F127" s="15">
        <v>0</v>
      </c>
      <c r="G127" s="15">
        <v>0</v>
      </c>
      <c r="H127" s="15"/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31">
        <f t="shared" si="3"/>
        <v>0</v>
      </c>
      <c r="O127" s="27">
        <v>0</v>
      </c>
      <c r="P127" s="27">
        <v>0</v>
      </c>
    </row>
    <row r="128" spans="1:16" x14ac:dyDescent="0.2">
      <c r="A128" s="15" t="s">
        <v>323</v>
      </c>
      <c r="B128" s="8" t="s">
        <v>29</v>
      </c>
      <c r="C128" s="15">
        <v>5080</v>
      </c>
      <c r="D128" s="15">
        <v>-2096</v>
      </c>
      <c r="E128" s="15">
        <v>2984</v>
      </c>
      <c r="F128" s="15">
        <v>2984</v>
      </c>
      <c r="G128" s="15">
        <v>0</v>
      </c>
      <c r="H128" s="15"/>
      <c r="I128" s="15">
        <v>624</v>
      </c>
      <c r="J128" s="15">
        <v>2360</v>
      </c>
      <c r="K128" s="15">
        <v>2360</v>
      </c>
      <c r="L128" s="15">
        <v>0</v>
      </c>
      <c r="M128" s="15">
        <v>624</v>
      </c>
      <c r="N128" s="31">
        <f t="shared" si="3"/>
        <v>0</v>
      </c>
      <c r="O128" s="27">
        <f t="shared" si="4"/>
        <v>0.20911528150134048</v>
      </c>
      <c r="P128" s="27">
        <f t="shared" si="5"/>
        <v>0.20911528150134048</v>
      </c>
    </row>
    <row r="129" spans="1:16" x14ac:dyDescent="0.2">
      <c r="A129" s="15" t="s">
        <v>324</v>
      </c>
      <c r="B129" s="8" t="s">
        <v>30</v>
      </c>
      <c r="C129" s="15">
        <v>5600</v>
      </c>
      <c r="D129" s="15">
        <v>-636</v>
      </c>
      <c r="E129" s="15">
        <v>4964</v>
      </c>
      <c r="F129" s="15">
        <v>4964</v>
      </c>
      <c r="G129" s="15">
        <v>0</v>
      </c>
      <c r="H129" s="85">
        <v>1214</v>
      </c>
      <c r="I129" s="15">
        <v>4952</v>
      </c>
      <c r="J129" s="15">
        <v>12</v>
      </c>
      <c r="K129" s="15">
        <v>12</v>
      </c>
      <c r="L129" s="15">
        <v>0</v>
      </c>
      <c r="M129" s="15">
        <v>3698</v>
      </c>
      <c r="N129" s="31">
        <f t="shared" si="3"/>
        <v>1254</v>
      </c>
      <c r="O129" s="27">
        <f t="shared" si="4"/>
        <v>0.99758259468170829</v>
      </c>
      <c r="P129" s="27">
        <f t="shared" si="5"/>
        <v>0.99758259468170829</v>
      </c>
    </row>
    <row r="130" spans="1:16" x14ac:dyDescent="0.2">
      <c r="A130" s="15" t="s">
        <v>325</v>
      </c>
      <c r="B130" s="8" t="s">
        <v>32</v>
      </c>
      <c r="C130" s="15">
        <v>4000</v>
      </c>
      <c r="D130" s="15">
        <v>-3600</v>
      </c>
      <c r="E130" s="15">
        <v>400</v>
      </c>
      <c r="F130" s="15">
        <v>400</v>
      </c>
      <c r="G130" s="15">
        <v>0</v>
      </c>
      <c r="H130" s="88">
        <v>0</v>
      </c>
      <c r="I130" s="15">
        <v>0</v>
      </c>
      <c r="J130" s="15">
        <v>400</v>
      </c>
      <c r="K130" s="15">
        <v>400</v>
      </c>
      <c r="L130" s="15">
        <v>0</v>
      </c>
      <c r="M130" s="15">
        <v>0</v>
      </c>
      <c r="N130" s="31">
        <f t="shared" si="3"/>
        <v>0</v>
      </c>
      <c r="O130" s="27">
        <f t="shared" si="4"/>
        <v>0</v>
      </c>
      <c r="P130" s="27">
        <f t="shared" si="5"/>
        <v>0</v>
      </c>
    </row>
    <row r="131" spans="1:16" x14ac:dyDescent="0.2">
      <c r="A131" s="15" t="s">
        <v>326</v>
      </c>
      <c r="B131" s="8" t="s">
        <v>33</v>
      </c>
      <c r="C131" s="15">
        <v>1000</v>
      </c>
      <c r="D131" s="15">
        <v>0</v>
      </c>
      <c r="E131" s="15">
        <v>1000</v>
      </c>
      <c r="F131" s="15">
        <v>1000</v>
      </c>
      <c r="G131" s="15">
        <v>0</v>
      </c>
      <c r="H131" s="85">
        <v>38</v>
      </c>
      <c r="I131" s="15">
        <v>128.6</v>
      </c>
      <c r="J131" s="15">
        <v>871.4</v>
      </c>
      <c r="K131" s="15">
        <v>871.4</v>
      </c>
      <c r="L131" s="15">
        <v>0</v>
      </c>
      <c r="M131" s="15">
        <v>119.6</v>
      </c>
      <c r="N131" s="31">
        <f t="shared" si="3"/>
        <v>9</v>
      </c>
      <c r="O131" s="27">
        <f t="shared" si="4"/>
        <v>0.12859999999999999</v>
      </c>
      <c r="P131" s="27">
        <f t="shared" si="5"/>
        <v>0.12859999999999999</v>
      </c>
    </row>
    <row r="132" spans="1:16" x14ac:dyDescent="0.2">
      <c r="A132" s="15" t="s">
        <v>327</v>
      </c>
      <c r="B132" s="8" t="s">
        <v>35</v>
      </c>
      <c r="C132" s="15">
        <v>1000</v>
      </c>
      <c r="D132" s="15">
        <v>-1000</v>
      </c>
      <c r="E132" s="15">
        <v>0</v>
      </c>
      <c r="F132" s="15">
        <v>0</v>
      </c>
      <c r="G132" s="15">
        <v>0</v>
      </c>
      <c r="H132" s="15"/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31">
        <f t="shared" si="3"/>
        <v>0</v>
      </c>
      <c r="O132" s="27">
        <v>0</v>
      </c>
      <c r="P132" s="27">
        <v>0</v>
      </c>
    </row>
    <row r="133" spans="1:16" x14ac:dyDescent="0.2">
      <c r="A133" s="15" t="s">
        <v>417</v>
      </c>
      <c r="B133" s="8" t="s">
        <v>38</v>
      </c>
      <c r="C133" s="15">
        <v>0</v>
      </c>
      <c r="D133" s="15">
        <v>650</v>
      </c>
      <c r="E133" s="15">
        <v>650</v>
      </c>
      <c r="F133" s="15">
        <v>650</v>
      </c>
      <c r="G133" s="15">
        <v>0</v>
      </c>
      <c r="H133" s="15"/>
      <c r="I133" s="15">
        <v>630.35</v>
      </c>
      <c r="J133" s="15">
        <v>19.649999999999999</v>
      </c>
      <c r="K133" s="15">
        <v>19.649999999999999</v>
      </c>
      <c r="L133" s="15">
        <v>0</v>
      </c>
      <c r="M133" s="15">
        <v>630.35</v>
      </c>
      <c r="N133" s="31">
        <f t="shared" si="3"/>
        <v>0</v>
      </c>
      <c r="O133" s="27">
        <f t="shared" si="4"/>
        <v>0.96976923076923083</v>
      </c>
      <c r="P133" s="27">
        <f t="shared" si="5"/>
        <v>0.96976923076923083</v>
      </c>
    </row>
    <row r="134" spans="1:16" x14ac:dyDescent="0.2">
      <c r="A134" s="15" t="s">
        <v>328</v>
      </c>
      <c r="B134" s="8" t="s">
        <v>39</v>
      </c>
      <c r="C134" s="15">
        <v>2000</v>
      </c>
      <c r="D134" s="15">
        <v>-2000</v>
      </c>
      <c r="E134" s="15">
        <v>0</v>
      </c>
      <c r="F134" s="15">
        <v>0</v>
      </c>
      <c r="G134" s="15">
        <v>0</v>
      </c>
      <c r="H134" s="15"/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31">
        <f t="shared" si="3"/>
        <v>0</v>
      </c>
      <c r="O134" s="27">
        <v>0</v>
      </c>
      <c r="P134" s="27">
        <v>0</v>
      </c>
    </row>
    <row r="135" spans="1:16" x14ac:dyDescent="0.2">
      <c r="A135" s="15" t="s">
        <v>329</v>
      </c>
      <c r="B135" s="8" t="s">
        <v>41</v>
      </c>
      <c r="C135" s="15">
        <v>10000</v>
      </c>
      <c r="D135" s="15">
        <v>-1023</v>
      </c>
      <c r="E135" s="15">
        <v>8977</v>
      </c>
      <c r="F135" s="15">
        <v>8977</v>
      </c>
      <c r="G135" s="15">
        <v>0</v>
      </c>
      <c r="H135" s="15"/>
      <c r="I135" s="15">
        <v>7976.38</v>
      </c>
      <c r="J135" s="15">
        <v>1000.62</v>
      </c>
      <c r="K135" s="15">
        <v>1000.62</v>
      </c>
      <c r="L135" s="15">
        <v>0</v>
      </c>
      <c r="M135" s="15">
        <v>7976.38</v>
      </c>
      <c r="N135" s="31">
        <f t="shared" si="3"/>
        <v>0</v>
      </c>
      <c r="O135" s="27">
        <f t="shared" si="4"/>
        <v>0.88853514537150502</v>
      </c>
      <c r="P135" s="27">
        <f t="shared" si="5"/>
        <v>0.88853514537150502</v>
      </c>
    </row>
    <row r="136" spans="1:16" x14ac:dyDescent="0.2">
      <c r="A136" s="15" t="s">
        <v>311</v>
      </c>
      <c r="B136" s="8" t="s">
        <v>42</v>
      </c>
      <c r="C136" s="15">
        <v>5000</v>
      </c>
      <c r="D136" s="15">
        <v>-5000</v>
      </c>
      <c r="E136" s="15">
        <v>0</v>
      </c>
      <c r="F136" s="15">
        <v>0</v>
      </c>
      <c r="G136" s="15">
        <v>0</v>
      </c>
      <c r="H136" s="15"/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31">
        <f t="shared" si="3"/>
        <v>0</v>
      </c>
      <c r="O136" s="27">
        <v>0</v>
      </c>
      <c r="P136" s="27">
        <v>0</v>
      </c>
    </row>
    <row r="137" spans="1:16" x14ac:dyDescent="0.2">
      <c r="A137" s="15" t="s">
        <v>330</v>
      </c>
      <c r="B137" s="8" t="s">
        <v>45</v>
      </c>
      <c r="C137" s="15">
        <v>3000</v>
      </c>
      <c r="D137" s="15">
        <v>-2936</v>
      </c>
      <c r="E137" s="15">
        <v>64</v>
      </c>
      <c r="F137" s="15">
        <v>64</v>
      </c>
      <c r="G137" s="15">
        <v>0</v>
      </c>
      <c r="H137" s="15"/>
      <c r="I137" s="15">
        <v>64</v>
      </c>
      <c r="J137" s="15">
        <v>0</v>
      </c>
      <c r="K137" s="15">
        <v>0</v>
      </c>
      <c r="L137" s="15">
        <v>0</v>
      </c>
      <c r="M137" s="15">
        <v>64</v>
      </c>
      <c r="N137" s="31">
        <f t="shared" ref="N137:N200" si="6">I137-M137</f>
        <v>0</v>
      </c>
      <c r="O137" s="27">
        <f t="shared" ref="O137:O200" si="7">I137/F137</f>
        <v>1</v>
      </c>
      <c r="P137" s="27">
        <f t="shared" ref="P137:P200" si="8">I137/E137</f>
        <v>1</v>
      </c>
    </row>
    <row r="138" spans="1:16" x14ac:dyDescent="0.2">
      <c r="A138" s="15" t="s">
        <v>465</v>
      </c>
      <c r="B138" s="8" t="s">
        <v>434</v>
      </c>
      <c r="C138" s="15">
        <v>0</v>
      </c>
      <c r="D138" s="15">
        <v>1293</v>
      </c>
      <c r="E138" s="15">
        <v>1293</v>
      </c>
      <c r="F138" s="15">
        <v>1293</v>
      </c>
      <c r="G138" s="15">
        <v>0</v>
      </c>
      <c r="H138" s="85">
        <v>543.55999999999995</v>
      </c>
      <c r="I138" s="15">
        <v>1151.32</v>
      </c>
      <c r="J138" s="15">
        <v>141.68</v>
      </c>
      <c r="K138" s="15">
        <v>141.68</v>
      </c>
      <c r="L138" s="15">
        <v>0</v>
      </c>
      <c r="M138" s="15">
        <v>0</v>
      </c>
      <c r="N138" s="31">
        <f t="shared" si="6"/>
        <v>1151.32</v>
      </c>
      <c r="O138" s="27">
        <f t="shared" si="7"/>
        <v>0.89042536736272226</v>
      </c>
      <c r="P138" s="27">
        <f t="shared" si="8"/>
        <v>0.89042536736272226</v>
      </c>
    </row>
    <row r="139" spans="1:16" x14ac:dyDescent="0.2">
      <c r="A139" s="15" t="s">
        <v>483</v>
      </c>
      <c r="B139" s="8" t="s">
        <v>47</v>
      </c>
      <c r="C139" s="15">
        <v>0</v>
      </c>
      <c r="D139" s="15">
        <v>40000</v>
      </c>
      <c r="E139" s="15">
        <v>40000</v>
      </c>
      <c r="F139" s="15">
        <v>40000</v>
      </c>
      <c r="G139" s="15">
        <v>0</v>
      </c>
      <c r="H139" s="15"/>
      <c r="I139" s="15">
        <v>0</v>
      </c>
      <c r="J139" s="15">
        <v>40000</v>
      </c>
      <c r="K139" s="15">
        <v>40000</v>
      </c>
      <c r="L139" s="15">
        <v>0</v>
      </c>
      <c r="M139" s="15">
        <v>0</v>
      </c>
      <c r="N139" s="31">
        <f t="shared" si="6"/>
        <v>0</v>
      </c>
      <c r="O139" s="27">
        <f t="shared" si="7"/>
        <v>0</v>
      </c>
      <c r="P139" s="27">
        <f t="shared" si="8"/>
        <v>0</v>
      </c>
    </row>
    <row r="140" spans="1:16" x14ac:dyDescent="0.2">
      <c r="A140" s="15" t="s">
        <v>484</v>
      </c>
      <c r="B140" s="8" t="s">
        <v>479</v>
      </c>
      <c r="C140" s="15">
        <v>0</v>
      </c>
      <c r="D140" s="15">
        <v>3657</v>
      </c>
      <c r="E140" s="15">
        <v>3657</v>
      </c>
      <c r="F140" s="15">
        <v>3657</v>
      </c>
      <c r="G140" s="15">
        <v>0</v>
      </c>
      <c r="H140" s="15"/>
      <c r="I140" s="15">
        <v>0</v>
      </c>
      <c r="J140" s="15">
        <v>3657</v>
      </c>
      <c r="K140" s="15">
        <v>3657</v>
      </c>
      <c r="L140" s="15">
        <v>0</v>
      </c>
      <c r="M140" s="15">
        <v>0</v>
      </c>
      <c r="N140" s="31">
        <f t="shared" si="6"/>
        <v>0</v>
      </c>
      <c r="O140" s="27">
        <f t="shared" si="7"/>
        <v>0</v>
      </c>
      <c r="P140" s="27">
        <f t="shared" si="8"/>
        <v>0</v>
      </c>
    </row>
    <row r="141" spans="1:16" x14ac:dyDescent="0.2">
      <c r="A141" s="15" t="s">
        <v>331</v>
      </c>
      <c r="B141" s="8" t="s">
        <v>51</v>
      </c>
      <c r="C141" s="15">
        <v>4000</v>
      </c>
      <c r="D141" s="15">
        <v>426</v>
      </c>
      <c r="E141" s="15">
        <v>4426</v>
      </c>
      <c r="F141" s="15">
        <v>4426</v>
      </c>
      <c r="G141" s="15">
        <v>0</v>
      </c>
      <c r="H141" s="85">
        <v>1723.77</v>
      </c>
      <c r="I141" s="15">
        <v>4424.63</v>
      </c>
      <c r="J141" s="15">
        <v>1.37</v>
      </c>
      <c r="K141" s="15">
        <v>1.37</v>
      </c>
      <c r="L141" s="15">
        <v>0</v>
      </c>
      <c r="M141" s="15">
        <v>2241.86</v>
      </c>
      <c r="N141" s="31">
        <f t="shared" si="6"/>
        <v>2182.77</v>
      </c>
      <c r="O141" s="27">
        <f t="shared" si="7"/>
        <v>0.99969046543154094</v>
      </c>
      <c r="P141" s="27">
        <f t="shared" si="8"/>
        <v>0.99969046543154094</v>
      </c>
    </row>
    <row r="142" spans="1:16" x14ac:dyDescent="0.2">
      <c r="A142" s="15" t="s">
        <v>332</v>
      </c>
      <c r="B142" s="8" t="s">
        <v>52</v>
      </c>
      <c r="C142" s="15">
        <v>3000</v>
      </c>
      <c r="D142" s="15">
        <v>126</v>
      </c>
      <c r="E142" s="15">
        <v>3126</v>
      </c>
      <c r="F142" s="15">
        <v>3126</v>
      </c>
      <c r="G142" s="15">
        <v>0</v>
      </c>
      <c r="H142" s="15"/>
      <c r="I142" s="15">
        <v>0</v>
      </c>
      <c r="J142" s="15">
        <v>368.61</v>
      </c>
      <c r="K142" s="15">
        <v>368.61</v>
      </c>
      <c r="L142" s="15">
        <v>0</v>
      </c>
      <c r="M142" s="15">
        <v>0</v>
      </c>
      <c r="N142" s="31">
        <f t="shared" si="6"/>
        <v>0</v>
      </c>
      <c r="O142" s="27">
        <f t="shared" si="7"/>
        <v>0</v>
      </c>
      <c r="P142" s="27">
        <f t="shared" si="8"/>
        <v>0</v>
      </c>
    </row>
    <row r="143" spans="1:16" x14ac:dyDescent="0.2">
      <c r="A143" s="15" t="s">
        <v>333</v>
      </c>
      <c r="B143" s="8" t="s">
        <v>53</v>
      </c>
      <c r="C143" s="15">
        <v>3000</v>
      </c>
      <c r="D143" s="15">
        <v>-2219</v>
      </c>
      <c r="E143" s="15">
        <v>781</v>
      </c>
      <c r="F143" s="15">
        <v>781</v>
      </c>
      <c r="G143" s="15">
        <v>0</v>
      </c>
      <c r="H143" s="85">
        <v>780.83</v>
      </c>
      <c r="I143" s="15">
        <v>780.83</v>
      </c>
      <c r="J143" s="15">
        <v>0.17</v>
      </c>
      <c r="K143" s="15">
        <v>0.17</v>
      </c>
      <c r="L143" s="15">
        <v>0</v>
      </c>
      <c r="M143" s="15">
        <v>0</v>
      </c>
      <c r="N143" s="31">
        <f t="shared" si="6"/>
        <v>780.83</v>
      </c>
      <c r="O143" s="27">
        <f t="shared" si="7"/>
        <v>0.99978233034571073</v>
      </c>
      <c r="P143" s="27">
        <f t="shared" si="8"/>
        <v>0.99978233034571073</v>
      </c>
    </row>
    <row r="144" spans="1:16" x14ac:dyDescent="0.2">
      <c r="A144" s="15" t="s">
        <v>312</v>
      </c>
      <c r="B144" s="8" t="s">
        <v>55</v>
      </c>
      <c r="C144" s="15">
        <v>5000</v>
      </c>
      <c r="D144" s="15">
        <v>-5000</v>
      </c>
      <c r="E144" s="15">
        <v>0</v>
      </c>
      <c r="F144" s="15">
        <v>0</v>
      </c>
      <c r="G144" s="15">
        <v>0</v>
      </c>
      <c r="H144" s="15"/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31">
        <f t="shared" si="6"/>
        <v>0</v>
      </c>
      <c r="O144" s="27">
        <v>0</v>
      </c>
      <c r="P144" s="27">
        <v>0</v>
      </c>
    </row>
    <row r="145" spans="1:16" x14ac:dyDescent="0.2">
      <c r="A145" s="15" t="s">
        <v>313</v>
      </c>
      <c r="B145" s="8" t="s">
        <v>56</v>
      </c>
      <c r="C145" s="15">
        <v>2300</v>
      </c>
      <c r="D145" s="15">
        <v>3080</v>
      </c>
      <c r="E145" s="15">
        <v>5380</v>
      </c>
      <c r="F145" s="15">
        <v>5380</v>
      </c>
      <c r="G145" s="15">
        <v>0</v>
      </c>
      <c r="H145" s="85">
        <v>5378.79</v>
      </c>
      <c r="I145" s="15">
        <v>5378.79</v>
      </c>
      <c r="J145" s="15">
        <v>1.21</v>
      </c>
      <c r="K145" s="15">
        <v>1.21</v>
      </c>
      <c r="L145" s="15">
        <v>0</v>
      </c>
      <c r="M145" s="15">
        <v>0</v>
      </c>
      <c r="N145" s="31">
        <f t="shared" si="6"/>
        <v>5378.79</v>
      </c>
      <c r="O145" s="27">
        <f t="shared" si="7"/>
        <v>0.999775092936803</v>
      </c>
      <c r="P145" s="27">
        <f t="shared" si="8"/>
        <v>0.999775092936803</v>
      </c>
    </row>
    <row r="146" spans="1:16" x14ac:dyDescent="0.2">
      <c r="A146" s="15" t="s">
        <v>314</v>
      </c>
      <c r="B146" s="8" t="s">
        <v>58</v>
      </c>
      <c r="C146" s="15">
        <v>1000</v>
      </c>
      <c r="D146" s="15">
        <v>-1000</v>
      </c>
      <c r="E146" s="15">
        <v>0</v>
      </c>
      <c r="F146" s="15">
        <v>0</v>
      </c>
      <c r="G146" s="15">
        <v>0</v>
      </c>
      <c r="H146" s="15"/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31">
        <f t="shared" si="6"/>
        <v>0</v>
      </c>
      <c r="O146" s="27">
        <v>0</v>
      </c>
      <c r="P146" s="27">
        <v>0</v>
      </c>
    </row>
    <row r="147" spans="1:16" x14ac:dyDescent="0.2">
      <c r="A147" s="15" t="s">
        <v>315</v>
      </c>
      <c r="B147" s="8" t="s">
        <v>59</v>
      </c>
      <c r="C147" s="15">
        <v>1000</v>
      </c>
      <c r="D147" s="15">
        <v>-1000</v>
      </c>
      <c r="E147" s="15">
        <v>0</v>
      </c>
      <c r="F147" s="15">
        <v>0</v>
      </c>
      <c r="G147" s="15">
        <v>0</v>
      </c>
      <c r="H147" s="15"/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31">
        <f t="shared" si="6"/>
        <v>0</v>
      </c>
      <c r="O147" s="27">
        <v>0</v>
      </c>
      <c r="P147" s="27">
        <v>0</v>
      </c>
    </row>
    <row r="148" spans="1:16" x14ac:dyDescent="0.2">
      <c r="A148" s="15" t="s">
        <v>316</v>
      </c>
      <c r="B148" s="8" t="s">
        <v>60</v>
      </c>
      <c r="C148" s="15">
        <v>1000</v>
      </c>
      <c r="D148" s="15">
        <v>-1000</v>
      </c>
      <c r="E148" s="15">
        <v>0</v>
      </c>
      <c r="F148" s="15">
        <v>0</v>
      </c>
      <c r="G148" s="15">
        <v>0</v>
      </c>
      <c r="H148" s="15"/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31">
        <f t="shared" si="6"/>
        <v>0</v>
      </c>
      <c r="O148" s="27">
        <v>0</v>
      </c>
      <c r="P148" s="27">
        <v>0</v>
      </c>
    </row>
    <row r="149" spans="1:16" x14ac:dyDescent="0.2">
      <c r="A149" s="15" t="s">
        <v>317</v>
      </c>
      <c r="B149" s="8" t="s">
        <v>61</v>
      </c>
      <c r="C149" s="15">
        <v>1000</v>
      </c>
      <c r="D149" s="15">
        <v>-1000</v>
      </c>
      <c r="E149" s="15">
        <v>0</v>
      </c>
      <c r="F149" s="15">
        <v>0</v>
      </c>
      <c r="G149" s="15">
        <v>0</v>
      </c>
      <c r="H149" s="15"/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31">
        <f t="shared" si="6"/>
        <v>0</v>
      </c>
      <c r="O149" s="27">
        <v>0</v>
      </c>
      <c r="P149" s="27">
        <v>0</v>
      </c>
    </row>
    <row r="150" spans="1:16" x14ac:dyDescent="0.2">
      <c r="A150" s="15" t="s">
        <v>474</v>
      </c>
      <c r="B150" s="8" t="s">
        <v>63</v>
      </c>
      <c r="C150" s="15">
        <v>0</v>
      </c>
      <c r="D150" s="15">
        <v>3666</v>
      </c>
      <c r="E150" s="15">
        <v>3666</v>
      </c>
      <c r="F150" s="15">
        <v>3666</v>
      </c>
      <c r="G150" s="15">
        <v>0</v>
      </c>
      <c r="H150" s="85">
        <v>3575.64</v>
      </c>
      <c r="I150" s="15">
        <v>3575.64</v>
      </c>
      <c r="J150" s="15">
        <v>90.36</v>
      </c>
      <c r="K150" s="15">
        <v>90.36</v>
      </c>
      <c r="L150" s="15">
        <v>0</v>
      </c>
      <c r="M150" s="15">
        <v>0</v>
      </c>
      <c r="N150" s="31">
        <f t="shared" si="6"/>
        <v>3575.64</v>
      </c>
      <c r="O150" s="27">
        <f t="shared" si="7"/>
        <v>0.97535188216039281</v>
      </c>
      <c r="P150" s="27">
        <f t="shared" si="8"/>
        <v>0.97535188216039281</v>
      </c>
    </row>
    <row r="151" spans="1:16" x14ac:dyDescent="0.2">
      <c r="A151" s="15" t="s">
        <v>334</v>
      </c>
      <c r="B151" s="8" t="s">
        <v>64</v>
      </c>
      <c r="C151" s="15">
        <v>1000</v>
      </c>
      <c r="D151" s="15">
        <v>6595</v>
      </c>
      <c r="E151" s="15">
        <v>7595</v>
      </c>
      <c r="F151" s="15">
        <v>7595</v>
      </c>
      <c r="G151" s="15">
        <v>0</v>
      </c>
      <c r="H151" s="85">
        <v>214</v>
      </c>
      <c r="I151" s="15">
        <v>7223.25</v>
      </c>
      <c r="J151" s="15">
        <v>371.75</v>
      </c>
      <c r="K151" s="15">
        <v>371.75</v>
      </c>
      <c r="L151" s="15">
        <v>0</v>
      </c>
      <c r="M151" s="15">
        <v>0</v>
      </c>
      <c r="N151" s="31">
        <f t="shared" si="6"/>
        <v>7223.25</v>
      </c>
      <c r="O151" s="27">
        <f t="shared" si="7"/>
        <v>0.95105332455562874</v>
      </c>
      <c r="P151" s="27">
        <f t="shared" si="8"/>
        <v>0.95105332455562874</v>
      </c>
    </row>
    <row r="152" spans="1:16" x14ac:dyDescent="0.2">
      <c r="A152" s="15" t="s">
        <v>318</v>
      </c>
      <c r="B152" s="8" t="s">
        <v>66</v>
      </c>
      <c r="C152" s="15">
        <v>1000</v>
      </c>
      <c r="D152" s="15">
        <v>-1000</v>
      </c>
      <c r="E152" s="15">
        <v>0</v>
      </c>
      <c r="F152" s="15">
        <v>0</v>
      </c>
      <c r="G152" s="15">
        <v>0</v>
      </c>
      <c r="H152" s="15"/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31">
        <f t="shared" si="6"/>
        <v>0</v>
      </c>
      <c r="O152" s="27">
        <v>0</v>
      </c>
      <c r="P152" s="27">
        <v>0</v>
      </c>
    </row>
    <row r="153" spans="1:16" x14ac:dyDescent="0.2">
      <c r="A153" s="15" t="s">
        <v>485</v>
      </c>
      <c r="B153" s="8" t="s">
        <v>67</v>
      </c>
      <c r="C153" s="15">
        <v>0</v>
      </c>
      <c r="D153" s="15">
        <v>6730</v>
      </c>
      <c r="E153" s="15">
        <v>6730</v>
      </c>
      <c r="F153" s="15">
        <v>6730</v>
      </c>
      <c r="G153" s="15">
        <v>0</v>
      </c>
      <c r="H153" s="85">
        <v>6720.88</v>
      </c>
      <c r="I153" s="15">
        <v>6720.88</v>
      </c>
      <c r="J153" s="15">
        <v>9.1199999999999992</v>
      </c>
      <c r="K153" s="15">
        <v>9.1199999999999992</v>
      </c>
      <c r="L153" s="15">
        <v>0</v>
      </c>
      <c r="M153" s="15">
        <v>0</v>
      </c>
      <c r="N153" s="31">
        <f t="shared" si="6"/>
        <v>6720.88</v>
      </c>
      <c r="O153" s="27">
        <f t="shared" si="7"/>
        <v>0.99864487369985144</v>
      </c>
      <c r="P153" s="27">
        <f t="shared" si="8"/>
        <v>0.99864487369985144</v>
      </c>
    </row>
    <row r="154" spans="1:16" x14ac:dyDescent="0.2">
      <c r="A154" s="15" t="s">
        <v>335</v>
      </c>
      <c r="B154" s="8" t="s">
        <v>69</v>
      </c>
      <c r="C154" s="15">
        <v>2170</v>
      </c>
      <c r="D154" s="15">
        <v>8670</v>
      </c>
      <c r="E154" s="15">
        <v>10840</v>
      </c>
      <c r="F154" s="15">
        <v>10840</v>
      </c>
      <c r="G154" s="15">
        <v>0</v>
      </c>
      <c r="H154" s="85">
        <v>7608.4</v>
      </c>
      <c r="I154" s="15">
        <v>7664.04</v>
      </c>
      <c r="J154" s="15">
        <v>1764.63</v>
      </c>
      <c r="K154" s="15">
        <v>1764.63</v>
      </c>
      <c r="L154" s="15">
        <v>0</v>
      </c>
      <c r="M154" s="15">
        <v>55.64</v>
      </c>
      <c r="N154" s="31">
        <f t="shared" si="6"/>
        <v>7608.4</v>
      </c>
      <c r="O154" s="27">
        <f t="shared" si="7"/>
        <v>0.70701476014760145</v>
      </c>
      <c r="P154" s="27">
        <f t="shared" si="8"/>
        <v>0.70701476014760145</v>
      </c>
    </row>
    <row r="155" spans="1:16" x14ac:dyDescent="0.2">
      <c r="A155" s="15" t="s">
        <v>486</v>
      </c>
      <c r="B155" s="8" t="s">
        <v>435</v>
      </c>
      <c r="C155" s="15">
        <v>0</v>
      </c>
      <c r="D155" s="15">
        <v>670</v>
      </c>
      <c r="E155" s="15">
        <v>670</v>
      </c>
      <c r="F155" s="15">
        <v>670</v>
      </c>
      <c r="G155" s="15">
        <v>0</v>
      </c>
      <c r="H155" s="85">
        <v>668.75</v>
      </c>
      <c r="I155" s="15">
        <v>668.75</v>
      </c>
      <c r="J155" s="15">
        <v>1.25</v>
      </c>
      <c r="K155" s="15">
        <v>1.25</v>
      </c>
      <c r="L155" s="15">
        <v>0</v>
      </c>
      <c r="M155" s="15">
        <v>0</v>
      </c>
      <c r="N155" s="31">
        <f t="shared" si="6"/>
        <v>668.75</v>
      </c>
      <c r="O155" s="27">
        <f t="shared" si="7"/>
        <v>0.99813432835820892</v>
      </c>
      <c r="P155" s="27">
        <f t="shared" si="8"/>
        <v>0.99813432835820892</v>
      </c>
    </row>
    <row r="156" spans="1:16" x14ac:dyDescent="0.2">
      <c r="A156" s="15" t="s">
        <v>418</v>
      </c>
      <c r="B156" s="8" t="s">
        <v>409</v>
      </c>
      <c r="C156" s="15">
        <v>0</v>
      </c>
      <c r="D156" s="15">
        <v>12361</v>
      </c>
      <c r="E156" s="15">
        <v>12361</v>
      </c>
      <c r="F156" s="15">
        <v>12361</v>
      </c>
      <c r="G156" s="15">
        <v>0</v>
      </c>
      <c r="H156" s="85">
        <v>2969.25</v>
      </c>
      <c r="I156" s="15">
        <v>11941.33</v>
      </c>
      <c r="J156" s="15">
        <v>419.67</v>
      </c>
      <c r="K156" s="15">
        <v>419.67</v>
      </c>
      <c r="L156" s="15">
        <v>0</v>
      </c>
      <c r="M156" s="15">
        <v>8972.08</v>
      </c>
      <c r="N156" s="31">
        <f t="shared" si="6"/>
        <v>2969.25</v>
      </c>
      <c r="O156" s="27">
        <f t="shared" si="7"/>
        <v>0.9660488633605695</v>
      </c>
      <c r="P156" s="27">
        <f t="shared" si="8"/>
        <v>0.9660488633605695</v>
      </c>
    </row>
    <row r="157" spans="1:16" x14ac:dyDescent="0.2">
      <c r="A157" s="15" t="s">
        <v>336</v>
      </c>
      <c r="B157" s="8" t="s">
        <v>87</v>
      </c>
      <c r="C157" s="15">
        <v>4600</v>
      </c>
      <c r="D157" s="15">
        <v>11078</v>
      </c>
      <c r="E157" s="15">
        <v>15678</v>
      </c>
      <c r="F157" s="15">
        <v>15678</v>
      </c>
      <c r="G157" s="15">
        <v>0</v>
      </c>
      <c r="H157" s="85">
        <v>15101.98</v>
      </c>
      <c r="I157" s="15">
        <v>15586.21</v>
      </c>
      <c r="J157" s="15">
        <v>91.79</v>
      </c>
      <c r="K157" s="15">
        <v>91.79</v>
      </c>
      <c r="L157" s="15">
        <v>0</v>
      </c>
      <c r="M157" s="15">
        <v>484.23</v>
      </c>
      <c r="N157" s="31">
        <f t="shared" si="6"/>
        <v>15101.98</v>
      </c>
      <c r="O157" s="27">
        <f t="shared" si="7"/>
        <v>0.99414529914529914</v>
      </c>
      <c r="P157" s="27">
        <f t="shared" si="8"/>
        <v>0.99414529914529914</v>
      </c>
    </row>
    <row r="158" spans="1:16" x14ac:dyDescent="0.2">
      <c r="A158" s="15" t="s">
        <v>337</v>
      </c>
      <c r="B158" s="8" t="s">
        <v>94</v>
      </c>
      <c r="C158" s="15">
        <v>3040</v>
      </c>
      <c r="D158" s="15">
        <v>-3040</v>
      </c>
      <c r="E158" s="15">
        <v>0</v>
      </c>
      <c r="F158" s="15">
        <v>0</v>
      </c>
      <c r="G158" s="15">
        <v>0</v>
      </c>
      <c r="H158" s="15"/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31">
        <f t="shared" si="6"/>
        <v>0</v>
      </c>
      <c r="O158" s="27">
        <v>0</v>
      </c>
      <c r="P158" s="27">
        <v>0</v>
      </c>
    </row>
    <row r="159" spans="1:16" x14ac:dyDescent="0.2">
      <c r="A159" s="15" t="s">
        <v>319</v>
      </c>
      <c r="B159" s="8" t="s">
        <v>72</v>
      </c>
      <c r="C159" s="15">
        <v>3000</v>
      </c>
      <c r="D159" s="15">
        <v>-2369</v>
      </c>
      <c r="E159" s="15">
        <v>631</v>
      </c>
      <c r="F159" s="15">
        <v>631</v>
      </c>
      <c r="G159" s="15">
        <v>0</v>
      </c>
      <c r="H159" s="15"/>
      <c r="I159" s="15">
        <v>630.82000000000005</v>
      </c>
      <c r="J159" s="15">
        <v>0.18</v>
      </c>
      <c r="K159" s="15">
        <v>0.18</v>
      </c>
      <c r="L159" s="15">
        <v>0</v>
      </c>
      <c r="M159" s="15">
        <v>409.65</v>
      </c>
      <c r="N159" s="31">
        <f t="shared" si="6"/>
        <v>221.17000000000007</v>
      </c>
      <c r="O159" s="27">
        <f t="shared" si="7"/>
        <v>0.99971473851030124</v>
      </c>
      <c r="P159" s="27">
        <f t="shared" si="8"/>
        <v>0.99971473851030124</v>
      </c>
    </row>
    <row r="160" spans="1:16" x14ac:dyDescent="0.2">
      <c r="A160" s="15" t="s">
        <v>338</v>
      </c>
      <c r="B160" s="8" t="s">
        <v>91</v>
      </c>
      <c r="C160" s="15">
        <v>3040</v>
      </c>
      <c r="D160" s="15">
        <v>57069</v>
      </c>
      <c r="E160" s="15">
        <v>60109</v>
      </c>
      <c r="F160" s="15">
        <v>60109</v>
      </c>
      <c r="G160" s="15">
        <v>0</v>
      </c>
      <c r="H160" s="15"/>
      <c r="I160" s="15">
        <v>10627.49</v>
      </c>
      <c r="J160" s="15">
        <v>49481.51</v>
      </c>
      <c r="K160" s="15">
        <v>49481.51</v>
      </c>
      <c r="L160" s="15">
        <v>0</v>
      </c>
      <c r="M160" s="15">
        <v>3058.1</v>
      </c>
      <c r="N160" s="31">
        <f t="shared" si="6"/>
        <v>7569.3899999999994</v>
      </c>
      <c r="O160" s="27">
        <f t="shared" si="7"/>
        <v>0.17680364005390206</v>
      </c>
      <c r="P160" s="27">
        <f t="shared" si="8"/>
        <v>0.17680364005390206</v>
      </c>
    </row>
    <row r="161" spans="1:16" x14ac:dyDescent="0.2">
      <c r="A161" s="15" t="s">
        <v>320</v>
      </c>
      <c r="B161" s="8" t="s">
        <v>73</v>
      </c>
      <c r="C161" s="15">
        <v>5000</v>
      </c>
      <c r="D161" s="15">
        <v>101150</v>
      </c>
      <c r="E161" s="15">
        <v>106150</v>
      </c>
      <c r="F161" s="15">
        <v>106150</v>
      </c>
      <c r="G161" s="15">
        <v>0</v>
      </c>
      <c r="H161" s="85">
        <v>3893.73</v>
      </c>
      <c r="I161" s="15">
        <v>92488.87</v>
      </c>
      <c r="J161" s="15">
        <v>13661.13</v>
      </c>
      <c r="K161" s="15">
        <v>13661.13</v>
      </c>
      <c r="L161" s="15">
        <v>0</v>
      </c>
      <c r="M161" s="15">
        <v>88595.14</v>
      </c>
      <c r="N161" s="31">
        <f t="shared" si="6"/>
        <v>3893.7299999999959</v>
      </c>
      <c r="O161" s="27">
        <f t="shared" si="7"/>
        <v>0.87130353273669336</v>
      </c>
      <c r="P161" s="27">
        <f t="shared" si="8"/>
        <v>0.87130353273669336</v>
      </c>
    </row>
    <row r="162" spans="1:16" ht="15.75" x14ac:dyDescent="0.25">
      <c r="A162" s="22"/>
      <c r="B162" s="8" t="s">
        <v>97</v>
      </c>
      <c r="C162" s="15">
        <v>0</v>
      </c>
      <c r="D162" s="15">
        <v>9672</v>
      </c>
      <c r="E162" s="15">
        <v>9672</v>
      </c>
      <c r="F162" s="15">
        <v>9672</v>
      </c>
      <c r="G162" s="15">
        <v>0</v>
      </c>
      <c r="H162" s="15"/>
      <c r="I162" s="15">
        <v>9534.24</v>
      </c>
      <c r="J162" s="15">
        <v>137.76</v>
      </c>
      <c r="K162" s="15">
        <v>137.76</v>
      </c>
      <c r="L162" s="15">
        <v>0</v>
      </c>
      <c r="M162" s="15">
        <v>0</v>
      </c>
      <c r="N162" s="31">
        <f t="shared" si="6"/>
        <v>9534.24</v>
      </c>
      <c r="O162" s="27">
        <f t="shared" si="7"/>
        <v>0.98575682382133989</v>
      </c>
      <c r="P162" s="27">
        <f t="shared" si="8"/>
        <v>0.98575682382133989</v>
      </c>
    </row>
    <row r="163" spans="1:16" x14ac:dyDescent="0.2">
      <c r="A163" s="15" t="s">
        <v>466</v>
      </c>
      <c r="B163" s="8" t="s">
        <v>71</v>
      </c>
      <c r="C163" s="15">
        <v>0</v>
      </c>
      <c r="D163" s="15">
        <v>9672</v>
      </c>
      <c r="E163" s="15">
        <v>9672</v>
      </c>
      <c r="F163" s="15">
        <v>9672</v>
      </c>
      <c r="G163" s="15">
        <v>0</v>
      </c>
      <c r="H163" s="85">
        <v>8877.7900000000009</v>
      </c>
      <c r="I163" s="15">
        <v>9534.24</v>
      </c>
      <c r="J163" s="15">
        <v>137.76</v>
      </c>
      <c r="K163" s="15">
        <v>137.76</v>
      </c>
      <c r="L163" s="15">
        <v>0</v>
      </c>
      <c r="M163" s="15">
        <v>0</v>
      </c>
      <c r="N163" s="31">
        <f t="shared" si="6"/>
        <v>9534.24</v>
      </c>
      <c r="O163" s="27">
        <f t="shared" si="7"/>
        <v>0.98575682382133989</v>
      </c>
      <c r="P163" s="27">
        <f t="shared" si="8"/>
        <v>0.98575682382133989</v>
      </c>
    </row>
    <row r="164" spans="1:16" ht="15.75" x14ac:dyDescent="0.25">
      <c r="A164" s="25" t="s">
        <v>339</v>
      </c>
      <c r="B164" s="10" t="s">
        <v>377</v>
      </c>
      <c r="C164" s="18">
        <v>300000</v>
      </c>
      <c r="D164" s="18">
        <v>14687</v>
      </c>
      <c r="E164" s="18">
        <v>314687</v>
      </c>
      <c r="F164" s="18">
        <v>314687</v>
      </c>
      <c r="G164" s="18">
        <v>239978.1</v>
      </c>
      <c r="H164" s="89">
        <v>26878.59</v>
      </c>
      <c r="I164" s="18">
        <v>64117.09</v>
      </c>
      <c r="J164" s="18">
        <v>250569.91</v>
      </c>
      <c r="K164" s="18">
        <v>10591.81</v>
      </c>
      <c r="L164" s="18">
        <v>0</v>
      </c>
      <c r="M164" s="18">
        <v>7438.5</v>
      </c>
      <c r="N164" s="18">
        <f t="shared" si="6"/>
        <v>56678.59</v>
      </c>
      <c r="O164" s="29">
        <f t="shared" si="7"/>
        <v>0.20374877258990678</v>
      </c>
      <c r="P164" s="29">
        <f t="shared" si="8"/>
        <v>0.20374877258990678</v>
      </c>
    </row>
    <row r="165" spans="1:16" x14ac:dyDescent="0.2">
      <c r="B165" s="8" t="s">
        <v>95</v>
      </c>
      <c r="C165" s="15">
        <v>300000</v>
      </c>
      <c r="D165" s="15">
        <v>14687</v>
      </c>
      <c r="E165" s="15">
        <v>314687</v>
      </c>
      <c r="F165" s="15">
        <v>314687</v>
      </c>
      <c r="G165" s="15">
        <v>239978.1</v>
      </c>
      <c r="H165" s="85">
        <v>26878.59</v>
      </c>
      <c r="I165" s="15">
        <v>64117.09</v>
      </c>
      <c r="J165" s="15">
        <v>250569.91</v>
      </c>
      <c r="K165" s="15">
        <v>10591.81</v>
      </c>
      <c r="L165" s="15">
        <v>0</v>
      </c>
      <c r="M165" s="15">
        <v>7438.5</v>
      </c>
      <c r="N165" s="31">
        <f t="shared" si="6"/>
        <v>56678.59</v>
      </c>
      <c r="O165" s="27">
        <f t="shared" si="7"/>
        <v>0.20374877258990678</v>
      </c>
      <c r="P165" s="27">
        <f t="shared" si="8"/>
        <v>0.20374877258990678</v>
      </c>
    </row>
    <row r="166" spans="1:16" x14ac:dyDescent="0.2">
      <c r="B166" s="8" t="s">
        <v>96</v>
      </c>
      <c r="C166" s="15">
        <v>300000</v>
      </c>
      <c r="D166" s="15">
        <v>14687</v>
      </c>
      <c r="E166" s="15">
        <v>314687</v>
      </c>
      <c r="F166" s="15">
        <v>314687</v>
      </c>
      <c r="G166" s="15">
        <v>239978.1</v>
      </c>
      <c r="H166" s="85">
        <v>26878.59</v>
      </c>
      <c r="I166" s="15">
        <v>64117.09</v>
      </c>
      <c r="J166" s="15">
        <v>250569.91</v>
      </c>
      <c r="K166" s="15">
        <v>10591.81</v>
      </c>
      <c r="L166" s="15">
        <v>0</v>
      </c>
      <c r="M166" s="15">
        <v>7438.5</v>
      </c>
      <c r="N166" s="31">
        <f t="shared" si="6"/>
        <v>56678.59</v>
      </c>
      <c r="O166" s="27">
        <f t="shared" si="7"/>
        <v>0.20374877258990678</v>
      </c>
      <c r="P166" s="27">
        <f t="shared" si="8"/>
        <v>0.20374877258990678</v>
      </c>
    </row>
    <row r="167" spans="1:16" x14ac:dyDescent="0.2">
      <c r="B167" s="8" t="s">
        <v>7</v>
      </c>
      <c r="C167" s="15">
        <v>245000</v>
      </c>
      <c r="D167" s="15">
        <v>-245000</v>
      </c>
      <c r="E167" s="15">
        <v>0</v>
      </c>
      <c r="F167" s="15">
        <v>0</v>
      </c>
      <c r="G167" s="15">
        <v>0</v>
      </c>
      <c r="H167" s="15"/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31">
        <f t="shared" si="6"/>
        <v>0</v>
      </c>
      <c r="O167" s="27">
        <v>0</v>
      </c>
      <c r="P167" s="27">
        <v>0</v>
      </c>
    </row>
    <row r="168" spans="1:16" x14ac:dyDescent="0.2">
      <c r="A168" s="15" t="s">
        <v>340</v>
      </c>
      <c r="B168" s="8" t="s">
        <v>83</v>
      </c>
      <c r="C168" s="15">
        <v>245000</v>
      </c>
      <c r="D168" s="15">
        <v>-245000</v>
      </c>
      <c r="E168" s="15">
        <v>0</v>
      </c>
      <c r="F168" s="15">
        <v>0</v>
      </c>
      <c r="G168" s="15">
        <v>0</v>
      </c>
      <c r="H168" s="15"/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31">
        <f t="shared" si="6"/>
        <v>0</v>
      </c>
      <c r="O168" s="27">
        <v>0</v>
      </c>
      <c r="P168" s="27">
        <v>0</v>
      </c>
    </row>
    <row r="169" spans="1:16" x14ac:dyDescent="0.2">
      <c r="A169" s="15"/>
      <c r="B169" s="8" t="s">
        <v>97</v>
      </c>
      <c r="C169" s="15">
        <v>55000</v>
      </c>
      <c r="D169" s="15">
        <v>259687</v>
      </c>
      <c r="E169" s="15">
        <v>314687</v>
      </c>
      <c r="F169" s="15">
        <v>314687</v>
      </c>
      <c r="G169" s="15">
        <v>239978.1</v>
      </c>
      <c r="H169" s="15"/>
      <c r="I169" s="15">
        <v>64117.09</v>
      </c>
      <c r="J169" s="15">
        <v>250569.91</v>
      </c>
      <c r="K169" s="15">
        <v>10591.81</v>
      </c>
      <c r="L169" s="15">
        <v>0</v>
      </c>
      <c r="M169" s="15">
        <v>7438.5</v>
      </c>
      <c r="N169" s="31">
        <f t="shared" si="6"/>
        <v>56678.59</v>
      </c>
      <c r="O169" s="27">
        <f t="shared" si="7"/>
        <v>0.20374877258990678</v>
      </c>
      <c r="P169" s="27">
        <f t="shared" si="8"/>
        <v>0.20374877258990678</v>
      </c>
    </row>
    <row r="170" spans="1:16" x14ac:dyDescent="0.2">
      <c r="A170" s="15" t="s">
        <v>341</v>
      </c>
      <c r="B170" s="8" t="s">
        <v>20</v>
      </c>
      <c r="C170" s="15">
        <v>10000</v>
      </c>
      <c r="D170" s="15">
        <v>-10000</v>
      </c>
      <c r="E170" s="15">
        <v>0</v>
      </c>
      <c r="F170" s="15">
        <v>0</v>
      </c>
      <c r="G170" s="15">
        <v>0</v>
      </c>
      <c r="H170" s="15"/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31">
        <f t="shared" si="6"/>
        <v>0</v>
      </c>
      <c r="O170" s="27">
        <v>0</v>
      </c>
      <c r="P170" s="27">
        <v>0</v>
      </c>
    </row>
    <row r="171" spans="1:16" x14ac:dyDescent="0.2">
      <c r="A171" s="15" t="s">
        <v>464</v>
      </c>
      <c r="B171" s="8" t="s">
        <v>29</v>
      </c>
      <c r="C171" s="15">
        <v>0</v>
      </c>
      <c r="D171" s="15">
        <v>270000</v>
      </c>
      <c r="E171" s="15">
        <v>270000</v>
      </c>
      <c r="F171" s="15">
        <v>270000</v>
      </c>
      <c r="G171" s="15">
        <v>239978.1</v>
      </c>
      <c r="H171" s="85">
        <v>25438.59</v>
      </c>
      <c r="I171" s="15">
        <v>25438.59</v>
      </c>
      <c r="J171" s="15">
        <v>244561.41</v>
      </c>
      <c r="K171" s="15">
        <v>4583.3100000000004</v>
      </c>
      <c r="L171" s="15">
        <v>0</v>
      </c>
      <c r="M171" s="15">
        <v>0</v>
      </c>
      <c r="N171" s="31">
        <f t="shared" si="6"/>
        <v>25438.59</v>
      </c>
      <c r="O171" s="27">
        <f t="shared" si="7"/>
        <v>9.4216999999999995E-2</v>
      </c>
      <c r="P171" s="27">
        <f t="shared" si="8"/>
        <v>9.4216999999999995E-2</v>
      </c>
    </row>
    <row r="172" spans="1:16" x14ac:dyDescent="0.2">
      <c r="A172" s="15" t="s">
        <v>342</v>
      </c>
      <c r="B172" s="8" t="s">
        <v>30</v>
      </c>
      <c r="C172" s="15">
        <v>10000</v>
      </c>
      <c r="D172" s="15">
        <v>-6000</v>
      </c>
      <c r="E172" s="15">
        <v>4000</v>
      </c>
      <c r="F172" s="15">
        <v>4000</v>
      </c>
      <c r="G172" s="15">
        <v>0</v>
      </c>
      <c r="H172" s="85">
        <v>1440</v>
      </c>
      <c r="I172" s="15">
        <v>3717</v>
      </c>
      <c r="J172" s="15">
        <v>283</v>
      </c>
      <c r="K172" s="15">
        <v>283</v>
      </c>
      <c r="L172" s="15">
        <v>0</v>
      </c>
      <c r="M172" s="15">
        <v>2577</v>
      </c>
      <c r="N172" s="31">
        <f t="shared" si="6"/>
        <v>1140</v>
      </c>
      <c r="O172" s="27">
        <f t="shared" si="7"/>
        <v>0.92925000000000002</v>
      </c>
      <c r="P172" s="27">
        <f t="shared" si="8"/>
        <v>0.92925000000000002</v>
      </c>
    </row>
    <row r="173" spans="1:16" x14ac:dyDescent="0.2">
      <c r="A173" s="15" t="s">
        <v>343</v>
      </c>
      <c r="B173" s="8" t="s">
        <v>31</v>
      </c>
      <c r="C173" s="15">
        <v>7000</v>
      </c>
      <c r="D173" s="15">
        <v>-7000</v>
      </c>
      <c r="E173" s="15">
        <v>0</v>
      </c>
      <c r="F173" s="15">
        <v>0</v>
      </c>
      <c r="G173" s="15">
        <v>0</v>
      </c>
      <c r="H173" s="15"/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31">
        <f t="shared" si="6"/>
        <v>0</v>
      </c>
      <c r="O173" s="27">
        <v>0</v>
      </c>
      <c r="P173" s="27">
        <v>0</v>
      </c>
    </row>
    <row r="174" spans="1:16" x14ac:dyDescent="0.2">
      <c r="A174" s="15" t="s">
        <v>344</v>
      </c>
      <c r="B174" s="8" t="s">
        <v>32</v>
      </c>
      <c r="C174" s="15">
        <v>5000</v>
      </c>
      <c r="D174" s="15">
        <v>-4000</v>
      </c>
      <c r="E174" s="15">
        <v>1000</v>
      </c>
      <c r="F174" s="15">
        <v>1000</v>
      </c>
      <c r="G174" s="15">
        <v>0</v>
      </c>
      <c r="H174" s="15"/>
      <c r="I174" s="15">
        <v>0</v>
      </c>
      <c r="J174" s="15">
        <v>1000</v>
      </c>
      <c r="K174" s="15">
        <v>1000</v>
      </c>
      <c r="L174" s="15">
        <v>0</v>
      </c>
      <c r="M174" s="15">
        <v>0</v>
      </c>
      <c r="N174" s="31">
        <f t="shared" si="6"/>
        <v>0</v>
      </c>
      <c r="O174" s="27">
        <f t="shared" si="7"/>
        <v>0</v>
      </c>
      <c r="P174" s="27">
        <f t="shared" si="8"/>
        <v>0</v>
      </c>
    </row>
    <row r="175" spans="1:16" x14ac:dyDescent="0.2">
      <c r="A175" s="15" t="s">
        <v>345</v>
      </c>
      <c r="B175" s="8" t="s">
        <v>33</v>
      </c>
      <c r="C175" s="15">
        <v>3000</v>
      </c>
      <c r="D175" s="15">
        <v>-1895</v>
      </c>
      <c r="E175" s="15">
        <v>1105</v>
      </c>
      <c r="F175" s="15">
        <v>1105</v>
      </c>
      <c r="G175" s="15">
        <v>0</v>
      </c>
      <c r="H175" s="15"/>
      <c r="I175" s="15">
        <v>18</v>
      </c>
      <c r="J175" s="15">
        <v>1087</v>
      </c>
      <c r="K175" s="15">
        <v>1087</v>
      </c>
      <c r="L175" s="15">
        <v>0</v>
      </c>
      <c r="M175" s="15">
        <v>18</v>
      </c>
      <c r="N175" s="31">
        <f t="shared" si="6"/>
        <v>0</v>
      </c>
      <c r="O175" s="27">
        <f t="shared" si="7"/>
        <v>1.6289592760180997E-2</v>
      </c>
      <c r="P175" s="27">
        <f t="shared" si="8"/>
        <v>1.6289592760180997E-2</v>
      </c>
    </row>
    <row r="176" spans="1:16" x14ac:dyDescent="0.2">
      <c r="A176" s="15" t="s">
        <v>346</v>
      </c>
      <c r="B176" s="8" t="s">
        <v>34</v>
      </c>
      <c r="C176" s="15">
        <v>7000</v>
      </c>
      <c r="D176" s="15">
        <v>-7000</v>
      </c>
      <c r="E176" s="15">
        <v>0</v>
      </c>
      <c r="F176" s="15">
        <v>0</v>
      </c>
      <c r="G176" s="15">
        <v>0</v>
      </c>
      <c r="H176" s="15"/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31">
        <f t="shared" si="6"/>
        <v>0</v>
      </c>
      <c r="O176" s="27">
        <v>0</v>
      </c>
      <c r="P176" s="27">
        <v>0</v>
      </c>
    </row>
    <row r="177" spans="1:16" x14ac:dyDescent="0.2">
      <c r="A177" s="15" t="s">
        <v>347</v>
      </c>
      <c r="B177" s="8" t="s">
        <v>35</v>
      </c>
      <c r="C177" s="15">
        <v>5000</v>
      </c>
      <c r="D177" s="15">
        <v>-3500</v>
      </c>
      <c r="E177" s="15">
        <v>1500</v>
      </c>
      <c r="F177" s="15">
        <v>1500</v>
      </c>
      <c r="G177" s="15">
        <v>0</v>
      </c>
      <c r="H177" s="15"/>
      <c r="I177" s="15">
        <v>0</v>
      </c>
      <c r="J177" s="15">
        <v>1500</v>
      </c>
      <c r="K177" s="15">
        <v>1500</v>
      </c>
      <c r="L177" s="15">
        <v>0</v>
      </c>
      <c r="M177" s="15">
        <v>0</v>
      </c>
      <c r="N177" s="31">
        <f t="shared" si="6"/>
        <v>0</v>
      </c>
      <c r="O177" s="27">
        <f t="shared" si="7"/>
        <v>0</v>
      </c>
      <c r="P177" s="27">
        <f t="shared" si="8"/>
        <v>0</v>
      </c>
    </row>
    <row r="178" spans="1:16" x14ac:dyDescent="0.2">
      <c r="A178" s="15" t="s">
        <v>411</v>
      </c>
      <c r="B178" s="8" t="s">
        <v>38</v>
      </c>
      <c r="C178" s="15">
        <v>0</v>
      </c>
      <c r="D178" s="15">
        <v>1300</v>
      </c>
      <c r="E178" s="15">
        <v>1300</v>
      </c>
      <c r="F178" s="15">
        <v>1300</v>
      </c>
      <c r="G178" s="15">
        <v>0</v>
      </c>
      <c r="H178" s="15"/>
      <c r="I178" s="15">
        <v>1284</v>
      </c>
      <c r="J178" s="15">
        <v>16</v>
      </c>
      <c r="K178" s="15">
        <v>16</v>
      </c>
      <c r="L178" s="15">
        <v>0</v>
      </c>
      <c r="M178" s="15">
        <v>1284</v>
      </c>
      <c r="N178" s="31">
        <f t="shared" si="6"/>
        <v>0</v>
      </c>
      <c r="O178" s="27">
        <f t="shared" si="7"/>
        <v>0.98769230769230765</v>
      </c>
      <c r="P178" s="27">
        <f t="shared" si="8"/>
        <v>0.98769230769230765</v>
      </c>
    </row>
    <row r="179" spans="1:16" x14ac:dyDescent="0.2">
      <c r="A179" s="15" t="s">
        <v>410</v>
      </c>
      <c r="B179" s="8" t="s">
        <v>39</v>
      </c>
      <c r="C179" s="15">
        <v>5000</v>
      </c>
      <c r="D179" s="15">
        <v>-3500</v>
      </c>
      <c r="E179" s="15">
        <v>1500</v>
      </c>
      <c r="F179" s="15">
        <v>1500</v>
      </c>
      <c r="G179" s="15">
        <v>0</v>
      </c>
      <c r="H179" s="15"/>
      <c r="I179" s="15">
        <v>0</v>
      </c>
      <c r="J179" s="15">
        <v>1500</v>
      </c>
      <c r="K179" s="15">
        <v>1500</v>
      </c>
      <c r="L179" s="15">
        <v>0</v>
      </c>
      <c r="M179" s="15">
        <v>0</v>
      </c>
      <c r="N179" s="31">
        <f t="shared" si="6"/>
        <v>0</v>
      </c>
      <c r="O179" s="27">
        <f t="shared" si="7"/>
        <v>0</v>
      </c>
      <c r="P179" s="27">
        <f t="shared" si="8"/>
        <v>0</v>
      </c>
    </row>
    <row r="180" spans="1:16" x14ac:dyDescent="0.2">
      <c r="A180" s="15" t="s">
        <v>463</v>
      </c>
      <c r="B180" s="8" t="s">
        <v>462</v>
      </c>
      <c r="C180" s="15">
        <v>0</v>
      </c>
      <c r="D180" s="15">
        <v>30000</v>
      </c>
      <c r="E180" s="15">
        <v>30000</v>
      </c>
      <c r="F180" s="15">
        <v>30000</v>
      </c>
      <c r="G180" s="15">
        <v>0</v>
      </c>
      <c r="H180" s="15"/>
      <c r="I180" s="15">
        <v>30000</v>
      </c>
      <c r="J180" s="15">
        <v>0</v>
      </c>
      <c r="K180" s="15">
        <v>0</v>
      </c>
      <c r="L180" s="15">
        <v>0</v>
      </c>
      <c r="M180" s="15">
        <v>0</v>
      </c>
      <c r="N180" s="31">
        <f t="shared" si="6"/>
        <v>30000</v>
      </c>
      <c r="O180" s="27">
        <f t="shared" si="7"/>
        <v>1</v>
      </c>
      <c r="P180" s="27">
        <f t="shared" si="8"/>
        <v>1</v>
      </c>
    </row>
    <row r="181" spans="1:16" x14ac:dyDescent="0.2">
      <c r="A181" s="15" t="s">
        <v>348</v>
      </c>
      <c r="B181" s="8" t="s">
        <v>45</v>
      </c>
      <c r="C181" s="15">
        <v>3000</v>
      </c>
      <c r="D181" s="15">
        <v>-2218</v>
      </c>
      <c r="E181" s="15">
        <v>782</v>
      </c>
      <c r="F181" s="15">
        <v>782</v>
      </c>
      <c r="G181" s="15">
        <v>0</v>
      </c>
      <c r="H181" s="15"/>
      <c r="I181" s="15">
        <v>182</v>
      </c>
      <c r="J181" s="15">
        <v>600</v>
      </c>
      <c r="K181" s="15">
        <v>600</v>
      </c>
      <c r="L181" s="15">
        <v>0</v>
      </c>
      <c r="M181" s="15">
        <v>82</v>
      </c>
      <c r="N181" s="31">
        <f t="shared" si="6"/>
        <v>100</v>
      </c>
      <c r="O181" s="27">
        <f t="shared" si="7"/>
        <v>0.23273657289002558</v>
      </c>
      <c r="P181" s="27">
        <f t="shared" si="8"/>
        <v>0.23273657289002558</v>
      </c>
    </row>
    <row r="182" spans="1:16" x14ac:dyDescent="0.2">
      <c r="A182" s="15" t="s">
        <v>467</v>
      </c>
      <c r="B182" s="8" t="s">
        <v>52</v>
      </c>
      <c r="C182" s="15">
        <v>0</v>
      </c>
      <c r="D182" s="15">
        <v>3500</v>
      </c>
      <c r="E182" s="15">
        <v>3500</v>
      </c>
      <c r="F182" s="15">
        <v>3500</v>
      </c>
      <c r="G182" s="15">
        <v>0</v>
      </c>
      <c r="H182" s="15"/>
      <c r="I182" s="15">
        <v>3477.5</v>
      </c>
      <c r="J182" s="15">
        <v>22.5</v>
      </c>
      <c r="K182" s="15">
        <v>22.5</v>
      </c>
      <c r="L182" s="15">
        <v>0</v>
      </c>
      <c r="M182" s="15">
        <v>3477.5</v>
      </c>
      <c r="N182" s="31">
        <f t="shared" si="6"/>
        <v>0</v>
      </c>
      <c r="O182" s="27">
        <f t="shared" si="7"/>
        <v>0.99357142857142855</v>
      </c>
      <c r="P182" s="27">
        <f t="shared" si="8"/>
        <v>0.99357142857142855</v>
      </c>
    </row>
    <row r="183" spans="1:16" ht="15.75" x14ac:dyDescent="0.25">
      <c r="A183" s="25" t="s">
        <v>349</v>
      </c>
      <c r="B183" s="10" t="s">
        <v>98</v>
      </c>
      <c r="C183" s="18">
        <v>1000000</v>
      </c>
      <c r="D183" s="18">
        <v>2040565</v>
      </c>
      <c r="E183" s="18">
        <v>3040565</v>
      </c>
      <c r="F183" s="18">
        <v>3040565</v>
      </c>
      <c r="G183" s="18">
        <v>250000</v>
      </c>
      <c r="H183" s="89">
        <v>21842.68</v>
      </c>
      <c r="I183" s="18">
        <v>27594.400000000001</v>
      </c>
      <c r="J183" s="18">
        <v>397788.11</v>
      </c>
      <c r="K183" s="18">
        <v>147788.10999999999</v>
      </c>
      <c r="L183" s="18">
        <v>0</v>
      </c>
      <c r="M183" s="18">
        <v>5147.2</v>
      </c>
      <c r="N183" s="18">
        <f t="shared" si="6"/>
        <v>22447.200000000001</v>
      </c>
      <c r="O183" s="29">
        <f t="shared" si="7"/>
        <v>9.0754185488552304E-3</v>
      </c>
      <c r="P183" s="29">
        <f t="shared" si="8"/>
        <v>9.0754185488552304E-3</v>
      </c>
    </row>
    <row r="184" spans="1:16" x14ac:dyDescent="0.2">
      <c r="B184" s="8" t="s">
        <v>99</v>
      </c>
      <c r="C184" s="15">
        <v>1000000</v>
      </c>
      <c r="D184" s="15">
        <v>2040565</v>
      </c>
      <c r="E184" s="15">
        <v>3040565</v>
      </c>
      <c r="F184" s="15">
        <v>3040565</v>
      </c>
      <c r="G184" s="15">
        <v>250000</v>
      </c>
      <c r="H184" s="85">
        <v>21842.68</v>
      </c>
      <c r="I184" s="15">
        <v>27594.400000000001</v>
      </c>
      <c r="J184" s="15">
        <v>397788.11</v>
      </c>
      <c r="K184" s="15">
        <v>147788.10999999999</v>
      </c>
      <c r="L184" s="15">
        <v>0</v>
      </c>
      <c r="M184" s="15">
        <v>5147.2</v>
      </c>
      <c r="N184" s="31">
        <f t="shared" si="6"/>
        <v>22447.200000000001</v>
      </c>
      <c r="O184" s="27">
        <f t="shared" si="7"/>
        <v>9.0754185488552304E-3</v>
      </c>
      <c r="P184" s="27">
        <f t="shared" si="8"/>
        <v>9.0754185488552304E-3</v>
      </c>
    </row>
    <row r="185" spans="1:16" x14ac:dyDescent="0.2">
      <c r="A185" s="3"/>
      <c r="B185" s="8" t="s">
        <v>100</v>
      </c>
      <c r="C185" s="15">
        <v>1000000</v>
      </c>
      <c r="D185" s="15">
        <v>2040565</v>
      </c>
      <c r="E185" s="15">
        <v>3040565</v>
      </c>
      <c r="F185" s="15">
        <v>3040565</v>
      </c>
      <c r="G185" s="15">
        <v>250000</v>
      </c>
      <c r="H185" s="85">
        <v>21842.68</v>
      </c>
      <c r="I185" s="15">
        <v>27594.400000000001</v>
      </c>
      <c r="J185" s="15">
        <v>397788.11</v>
      </c>
      <c r="K185" s="15">
        <v>147788.10999999999</v>
      </c>
      <c r="L185" s="15">
        <v>0</v>
      </c>
      <c r="M185" s="15">
        <v>5147.2</v>
      </c>
      <c r="N185" s="31">
        <f t="shared" si="6"/>
        <v>22447.200000000001</v>
      </c>
      <c r="O185" s="27">
        <f t="shared" si="7"/>
        <v>9.0754185488552304E-3</v>
      </c>
      <c r="P185" s="27">
        <f t="shared" si="8"/>
        <v>9.0754185488552304E-3</v>
      </c>
    </row>
    <row r="186" spans="1:16" ht="15.75" x14ac:dyDescent="0.25">
      <c r="A186" s="22"/>
      <c r="B186" s="8" t="s">
        <v>101</v>
      </c>
      <c r="C186" s="15">
        <v>1000000</v>
      </c>
      <c r="D186" s="15">
        <v>2040565</v>
      </c>
      <c r="E186" s="15">
        <v>3040565</v>
      </c>
      <c r="F186" s="15">
        <v>3040565</v>
      </c>
      <c r="G186" s="15">
        <v>250000</v>
      </c>
      <c r="H186" s="15"/>
      <c r="I186" s="15">
        <v>27594.400000000001</v>
      </c>
      <c r="J186" s="15">
        <v>397788.11</v>
      </c>
      <c r="K186" s="15">
        <v>147788.10999999999</v>
      </c>
      <c r="L186" s="15">
        <v>0</v>
      </c>
      <c r="M186" s="15">
        <v>5147.2</v>
      </c>
      <c r="N186" s="31">
        <f t="shared" si="6"/>
        <v>22447.200000000001</v>
      </c>
      <c r="O186" s="27">
        <f t="shared" si="7"/>
        <v>9.0754185488552304E-3</v>
      </c>
      <c r="P186" s="27">
        <f t="shared" si="8"/>
        <v>9.0754185488552304E-3</v>
      </c>
    </row>
    <row r="187" spans="1:16" x14ac:dyDescent="0.2">
      <c r="A187" s="15" t="s">
        <v>350</v>
      </c>
      <c r="B187" s="8" t="s">
        <v>20</v>
      </c>
      <c r="C187" s="15">
        <v>5000</v>
      </c>
      <c r="D187" s="15">
        <v>-5000</v>
      </c>
      <c r="E187" s="15">
        <v>0</v>
      </c>
      <c r="F187" s="15">
        <v>0</v>
      </c>
      <c r="G187" s="15">
        <v>0</v>
      </c>
      <c r="H187" s="15"/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31">
        <f t="shared" si="6"/>
        <v>0</v>
      </c>
      <c r="O187" s="27">
        <v>0</v>
      </c>
      <c r="P187" s="27">
        <v>0</v>
      </c>
    </row>
    <row r="188" spans="1:16" x14ac:dyDescent="0.2">
      <c r="A188" s="24" t="s">
        <v>351</v>
      </c>
      <c r="B188" s="8" t="s">
        <v>28</v>
      </c>
      <c r="C188" s="15">
        <v>5000</v>
      </c>
      <c r="D188" s="15">
        <v>-5000</v>
      </c>
      <c r="E188" s="15">
        <v>0</v>
      </c>
      <c r="F188" s="15">
        <v>0</v>
      </c>
      <c r="G188" s="15">
        <v>0</v>
      </c>
      <c r="H188" s="15"/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31">
        <f t="shared" si="6"/>
        <v>0</v>
      </c>
      <c r="O188" s="27">
        <v>0</v>
      </c>
      <c r="P188" s="27">
        <v>0</v>
      </c>
    </row>
    <row r="189" spans="1:16" x14ac:dyDescent="0.2">
      <c r="A189" s="24" t="s">
        <v>419</v>
      </c>
      <c r="B189" s="8" t="s">
        <v>29</v>
      </c>
      <c r="C189" s="15">
        <v>5000</v>
      </c>
      <c r="D189" s="15">
        <v>147256</v>
      </c>
      <c r="E189" s="15">
        <v>152256</v>
      </c>
      <c r="F189" s="15">
        <v>152256</v>
      </c>
      <c r="G189" s="15">
        <v>0</v>
      </c>
      <c r="H189" s="85">
        <v>8574.68</v>
      </c>
      <c r="I189" s="15">
        <v>8574.68</v>
      </c>
      <c r="J189" s="15">
        <v>143681.32</v>
      </c>
      <c r="K189" s="15">
        <v>143681.32</v>
      </c>
      <c r="L189" s="15">
        <v>0</v>
      </c>
      <c r="M189" s="15">
        <v>0</v>
      </c>
      <c r="N189" s="31">
        <f t="shared" si="6"/>
        <v>8574.68</v>
      </c>
      <c r="O189" s="27">
        <f t="shared" si="7"/>
        <v>5.6317517864649017E-2</v>
      </c>
      <c r="P189" s="27">
        <f t="shared" si="8"/>
        <v>5.6317517864649017E-2</v>
      </c>
    </row>
    <row r="190" spans="1:16" x14ac:dyDescent="0.2">
      <c r="A190" s="24" t="s">
        <v>352</v>
      </c>
      <c r="B190" s="8" t="s">
        <v>30</v>
      </c>
      <c r="C190" s="15">
        <v>10000</v>
      </c>
      <c r="D190" s="15">
        <v>-2000</v>
      </c>
      <c r="E190" s="15">
        <v>8000</v>
      </c>
      <c r="F190" s="15">
        <v>8000</v>
      </c>
      <c r="G190" s="15">
        <v>0</v>
      </c>
      <c r="H190" s="85">
        <v>2969</v>
      </c>
      <c r="I190" s="15">
        <v>7995</v>
      </c>
      <c r="J190" s="15">
        <v>5</v>
      </c>
      <c r="K190" s="15">
        <v>5</v>
      </c>
      <c r="L190" s="15">
        <v>0</v>
      </c>
      <c r="M190" s="15">
        <v>4906</v>
      </c>
      <c r="N190" s="31">
        <f t="shared" si="6"/>
        <v>3089</v>
      </c>
      <c r="O190" s="27">
        <f t="shared" si="7"/>
        <v>0.99937500000000001</v>
      </c>
      <c r="P190" s="27">
        <f t="shared" si="8"/>
        <v>0.99937500000000001</v>
      </c>
    </row>
    <row r="191" spans="1:16" x14ac:dyDescent="0.2">
      <c r="A191" s="15" t="s">
        <v>353</v>
      </c>
      <c r="B191" s="8" t="s">
        <v>32</v>
      </c>
      <c r="C191" s="15">
        <v>5000</v>
      </c>
      <c r="D191" s="15">
        <v>-5000</v>
      </c>
      <c r="E191" s="15">
        <v>0</v>
      </c>
      <c r="F191" s="15">
        <v>0</v>
      </c>
      <c r="G191" s="15">
        <v>0</v>
      </c>
      <c r="H191" s="88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31">
        <f t="shared" si="6"/>
        <v>0</v>
      </c>
      <c r="O191" s="27">
        <v>0</v>
      </c>
      <c r="P191" s="27">
        <v>0</v>
      </c>
    </row>
    <row r="192" spans="1:16" x14ac:dyDescent="0.2">
      <c r="A192" s="15" t="s">
        <v>354</v>
      </c>
      <c r="B192" s="8" t="s">
        <v>33</v>
      </c>
      <c r="C192" s="15">
        <v>5000</v>
      </c>
      <c r="D192" s="15">
        <v>-1000</v>
      </c>
      <c r="E192" s="15">
        <v>4000</v>
      </c>
      <c r="F192" s="15">
        <v>4000</v>
      </c>
      <c r="G192" s="15">
        <v>0</v>
      </c>
      <c r="H192" s="85">
        <v>27</v>
      </c>
      <c r="I192" s="15">
        <v>530.72</v>
      </c>
      <c r="J192" s="15">
        <v>3469.28</v>
      </c>
      <c r="K192" s="15">
        <v>3469.28</v>
      </c>
      <c r="L192" s="15">
        <v>0</v>
      </c>
      <c r="M192" s="15">
        <v>121.2</v>
      </c>
      <c r="N192" s="31">
        <f t="shared" si="6"/>
        <v>409.52000000000004</v>
      </c>
      <c r="O192" s="27">
        <f t="shared" si="7"/>
        <v>0.13268000000000002</v>
      </c>
      <c r="P192" s="27">
        <f t="shared" si="8"/>
        <v>0.13268000000000002</v>
      </c>
    </row>
    <row r="193" spans="1:16" x14ac:dyDescent="0.2">
      <c r="A193" s="15" t="s">
        <v>355</v>
      </c>
      <c r="B193" s="8" t="s">
        <v>35</v>
      </c>
      <c r="C193" s="15">
        <v>5000</v>
      </c>
      <c r="D193" s="15">
        <v>-5000</v>
      </c>
      <c r="E193" s="15">
        <v>0</v>
      </c>
      <c r="F193" s="15">
        <v>0</v>
      </c>
      <c r="G193" s="15">
        <v>0</v>
      </c>
      <c r="H193" s="88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31">
        <f t="shared" si="6"/>
        <v>0</v>
      </c>
      <c r="O193" s="27">
        <v>0</v>
      </c>
      <c r="P193" s="27">
        <v>0</v>
      </c>
    </row>
    <row r="194" spans="1:16" x14ac:dyDescent="0.2">
      <c r="A194" s="15" t="s">
        <v>356</v>
      </c>
      <c r="B194" s="8" t="s">
        <v>39</v>
      </c>
      <c r="C194" s="15">
        <v>5000</v>
      </c>
      <c r="D194" s="15">
        <v>-4870</v>
      </c>
      <c r="E194" s="15">
        <v>130</v>
      </c>
      <c r="F194" s="15">
        <v>130</v>
      </c>
      <c r="G194" s="15">
        <v>0</v>
      </c>
      <c r="H194" s="88">
        <v>0</v>
      </c>
      <c r="I194" s="15">
        <v>0</v>
      </c>
      <c r="J194" s="15">
        <v>130</v>
      </c>
      <c r="K194" s="15">
        <v>130</v>
      </c>
      <c r="L194" s="15">
        <v>0</v>
      </c>
      <c r="M194" s="15">
        <v>0</v>
      </c>
      <c r="N194" s="31">
        <f t="shared" si="6"/>
        <v>0</v>
      </c>
      <c r="O194" s="27">
        <f t="shared" si="7"/>
        <v>0</v>
      </c>
      <c r="P194" s="27">
        <f t="shared" si="8"/>
        <v>0</v>
      </c>
    </row>
    <row r="195" spans="1:16" x14ac:dyDescent="0.2">
      <c r="A195" s="15" t="s">
        <v>487</v>
      </c>
      <c r="B195" s="8" t="s">
        <v>462</v>
      </c>
      <c r="C195" s="15">
        <v>0</v>
      </c>
      <c r="D195" s="15">
        <v>160730</v>
      </c>
      <c r="E195" s="15">
        <v>160730</v>
      </c>
      <c r="F195" s="15">
        <v>160730</v>
      </c>
      <c r="G195" s="15">
        <v>0</v>
      </c>
      <c r="H195" s="88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31">
        <f t="shared" si="6"/>
        <v>0</v>
      </c>
      <c r="O195" s="27">
        <f t="shared" si="7"/>
        <v>0</v>
      </c>
      <c r="P195" s="27">
        <f t="shared" si="8"/>
        <v>0</v>
      </c>
    </row>
    <row r="196" spans="1:16" x14ac:dyDescent="0.2">
      <c r="A196" s="15" t="s">
        <v>357</v>
      </c>
      <c r="B196" s="8" t="s">
        <v>45</v>
      </c>
      <c r="C196" s="15">
        <v>10000</v>
      </c>
      <c r="D196" s="15">
        <v>-9778</v>
      </c>
      <c r="E196" s="15">
        <v>222</v>
      </c>
      <c r="F196" s="15">
        <v>222</v>
      </c>
      <c r="G196" s="15">
        <v>0</v>
      </c>
      <c r="H196" s="85">
        <v>0</v>
      </c>
      <c r="I196" s="15">
        <v>222</v>
      </c>
      <c r="J196" s="15">
        <v>0</v>
      </c>
      <c r="K196" s="15">
        <v>0</v>
      </c>
      <c r="L196" s="15">
        <v>0</v>
      </c>
      <c r="M196" s="15">
        <v>120</v>
      </c>
      <c r="N196" s="31">
        <f t="shared" si="6"/>
        <v>102</v>
      </c>
      <c r="O196" s="27">
        <f t="shared" si="7"/>
        <v>1</v>
      </c>
      <c r="P196" s="27">
        <f t="shared" si="8"/>
        <v>1</v>
      </c>
    </row>
    <row r="197" spans="1:16" x14ac:dyDescent="0.2">
      <c r="A197" s="15" t="s">
        <v>358</v>
      </c>
      <c r="B197" s="8" t="s">
        <v>69</v>
      </c>
      <c r="C197" s="15">
        <v>5000</v>
      </c>
      <c r="D197" s="15">
        <v>-4500</v>
      </c>
      <c r="E197" s="15">
        <v>500</v>
      </c>
      <c r="F197" s="15">
        <v>500</v>
      </c>
      <c r="G197" s="15">
        <v>0</v>
      </c>
      <c r="H197" s="88">
        <v>0</v>
      </c>
      <c r="I197" s="15">
        <v>0</v>
      </c>
      <c r="J197" s="15">
        <v>500</v>
      </c>
      <c r="K197" s="15">
        <v>500</v>
      </c>
      <c r="L197" s="15">
        <v>0</v>
      </c>
      <c r="M197" s="15">
        <v>0</v>
      </c>
      <c r="N197" s="31">
        <f t="shared" si="6"/>
        <v>0</v>
      </c>
      <c r="O197" s="27">
        <f t="shared" si="7"/>
        <v>0</v>
      </c>
      <c r="P197" s="27">
        <f t="shared" si="8"/>
        <v>0</v>
      </c>
    </row>
    <row r="198" spans="1:16" x14ac:dyDescent="0.2">
      <c r="A198" s="15" t="s">
        <v>359</v>
      </c>
      <c r="B198" s="8" t="s">
        <v>73</v>
      </c>
      <c r="C198" s="15">
        <v>5000</v>
      </c>
      <c r="D198" s="15">
        <v>-5000</v>
      </c>
      <c r="E198" s="15">
        <v>0</v>
      </c>
      <c r="F198" s="15">
        <v>0</v>
      </c>
      <c r="G198" s="15">
        <v>0</v>
      </c>
      <c r="H198" s="88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31">
        <f t="shared" si="6"/>
        <v>0</v>
      </c>
      <c r="O198" s="27">
        <v>0</v>
      </c>
      <c r="P198" s="27">
        <v>0</v>
      </c>
    </row>
    <row r="199" spans="1:16" x14ac:dyDescent="0.2">
      <c r="A199" s="91" t="s">
        <v>488</v>
      </c>
      <c r="B199" s="8" t="s">
        <v>480</v>
      </c>
      <c r="C199" s="15">
        <v>0</v>
      </c>
      <c r="D199" s="15">
        <v>10272</v>
      </c>
      <c r="E199" s="15">
        <v>10272</v>
      </c>
      <c r="F199" s="15">
        <v>10272</v>
      </c>
      <c r="G199" s="15">
        <v>0</v>
      </c>
      <c r="H199" s="85">
        <v>10272</v>
      </c>
      <c r="I199" s="15">
        <v>10272</v>
      </c>
      <c r="J199" s="15">
        <v>0</v>
      </c>
      <c r="K199" s="15">
        <v>0</v>
      </c>
      <c r="L199" s="15">
        <v>0</v>
      </c>
      <c r="M199" s="15">
        <v>0</v>
      </c>
      <c r="N199" s="31">
        <f t="shared" si="6"/>
        <v>10272</v>
      </c>
      <c r="O199" s="27">
        <f t="shared" si="7"/>
        <v>1</v>
      </c>
      <c r="P199" s="27">
        <f t="shared" si="8"/>
        <v>1</v>
      </c>
    </row>
    <row r="200" spans="1:16" x14ac:dyDescent="0.2">
      <c r="A200" s="26" t="s">
        <v>360</v>
      </c>
      <c r="B200" s="13" t="s">
        <v>74</v>
      </c>
      <c r="C200" s="16">
        <v>935000</v>
      </c>
      <c r="D200" s="16">
        <v>1769455</v>
      </c>
      <c r="E200" s="16">
        <v>2704455</v>
      </c>
      <c r="F200" s="16">
        <v>2704455</v>
      </c>
      <c r="G200" s="16">
        <v>250000</v>
      </c>
      <c r="H200" s="16"/>
      <c r="I200" s="16">
        <v>0</v>
      </c>
      <c r="J200" s="16">
        <v>250002.51</v>
      </c>
      <c r="K200" s="16">
        <v>2.5099999999999998</v>
      </c>
      <c r="L200" s="16">
        <v>0</v>
      </c>
      <c r="M200" s="16">
        <v>0</v>
      </c>
      <c r="N200" s="32">
        <f t="shared" si="6"/>
        <v>0</v>
      </c>
      <c r="O200" s="28">
        <f t="shared" si="7"/>
        <v>0</v>
      </c>
      <c r="P200" s="28">
        <f t="shared" si="8"/>
        <v>0</v>
      </c>
    </row>
    <row r="202" spans="1:16" x14ac:dyDescent="0.2">
      <c r="A202" s="41"/>
    </row>
    <row r="203" spans="1:16" x14ac:dyDescent="0.2">
      <c r="A203" s="41"/>
    </row>
    <row r="208" spans="1:16" ht="15.75" x14ac:dyDescent="0.25">
      <c r="A208" s="47" t="s">
        <v>461</v>
      </c>
    </row>
  </sheetData>
  <mergeCells count="19">
    <mergeCell ref="F4:F6"/>
    <mergeCell ref="G4:G6"/>
    <mergeCell ref="H4:H6"/>
    <mergeCell ref="O4:O5"/>
    <mergeCell ref="P4:P5"/>
    <mergeCell ref="A4:A6"/>
    <mergeCell ref="A1:P1"/>
    <mergeCell ref="A2:P2"/>
    <mergeCell ref="A3:P3"/>
    <mergeCell ref="I4:I6"/>
    <mergeCell ref="J4:J6"/>
    <mergeCell ref="K4:K6"/>
    <mergeCell ref="L4:L6"/>
    <mergeCell ref="M4:M6"/>
    <mergeCell ref="N4:N5"/>
    <mergeCell ref="B4:B6"/>
    <mergeCell ref="C4:C6"/>
    <mergeCell ref="D4:D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NOV 2020</vt:lpstr>
      <vt:lpstr>EJECUCIÓN DE INV NOV 2020</vt:lpstr>
      <vt:lpstr>'EJECUCIÓN DE FUN NOV 2020'!Títulos_a_imprimir</vt:lpstr>
      <vt:lpstr>'EJECUCIÓN DE INV NOV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2020-12-02T14:28:49Z</cp:lastPrinted>
  <dcterms:created xsi:type="dcterms:W3CDTF">2019-09-04T18:17:37Z</dcterms:created>
  <dcterms:modified xsi:type="dcterms:W3CDTF">2020-12-02T14:56:24Z</dcterms:modified>
</cp:coreProperties>
</file>